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40" yWindow="75" windowWidth="8475" windowHeight="66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25725"/>
</workbook>
</file>

<file path=xl/calcChain.xml><?xml version="1.0" encoding="utf-8"?>
<calcChain xmlns="http://schemas.openxmlformats.org/spreadsheetml/2006/main">
  <c r="E27" i="1"/>
  <c r="D27"/>
  <c r="E47" l="1"/>
  <c r="D47"/>
  <c r="D45"/>
  <c r="D42"/>
  <c r="D38"/>
  <c r="D35"/>
  <c r="D29"/>
  <c r="D24"/>
  <c r="D19"/>
  <c r="D16"/>
  <c r="D14"/>
  <c r="D6"/>
  <c r="E42"/>
  <c r="E19"/>
  <c r="E24"/>
  <c r="E38"/>
  <c r="E6"/>
  <c r="E29"/>
  <c r="E16"/>
  <c r="E45"/>
  <c r="E14"/>
  <c r="E35"/>
  <c r="E51" l="1"/>
  <c r="D51"/>
</calcChain>
</file>

<file path=xl/sharedStrings.xml><?xml version="1.0" encoding="utf-8"?>
<sst xmlns="http://schemas.openxmlformats.org/spreadsheetml/2006/main" count="127" uniqueCount="68">
  <si>
    <t>Наименование показателя</t>
  </si>
  <si>
    <t>РЗ</t>
  </si>
  <si>
    <t>ПР</t>
  </si>
  <si>
    <t>01 Общегосударственные вопросы</t>
  </si>
  <si>
    <t>03 Национальная безопасность и правоохранительная деятельность</t>
  </si>
  <si>
    <t>04     Национальная экономика</t>
  </si>
  <si>
    <t>07 Образование</t>
  </si>
  <si>
    <t>10 Социальная  политика</t>
  </si>
  <si>
    <t xml:space="preserve"> 01</t>
  </si>
  <si>
    <t>03</t>
  </si>
  <si>
    <t>04</t>
  </si>
  <si>
    <t>05</t>
  </si>
  <si>
    <t>07</t>
  </si>
  <si>
    <t>09</t>
  </si>
  <si>
    <t>10</t>
  </si>
  <si>
    <t>02</t>
  </si>
  <si>
    <t>06</t>
  </si>
  <si>
    <t>08</t>
  </si>
  <si>
    <t>11</t>
  </si>
  <si>
    <t>01</t>
  </si>
  <si>
    <t>ИТОГО</t>
  </si>
  <si>
    <t>12</t>
  </si>
  <si>
    <t>Пенсионное обеспечение</t>
  </si>
  <si>
    <t>Дошкольное образование</t>
  </si>
  <si>
    <t>Другие общегосударственные вопросы</t>
  </si>
  <si>
    <t>Общее  образование</t>
  </si>
  <si>
    <t>Другие вопросы в области образования</t>
  </si>
  <si>
    <t>Культура</t>
  </si>
  <si>
    <t>Социальное обеспечение населения</t>
  </si>
  <si>
    <t>Функционирование законодательных (представительных) органов муниципальных образований</t>
  </si>
  <si>
    <t>Обеспечение деятельности финансовых органов и органов финансового надзора</t>
  </si>
  <si>
    <t>14</t>
  </si>
  <si>
    <t>Сельское хозяйство и рыболовство</t>
  </si>
  <si>
    <t>Охрана семьи и детства</t>
  </si>
  <si>
    <t>Резервные фонды</t>
  </si>
  <si>
    <t>Другие вопросы в области национальной экономики</t>
  </si>
  <si>
    <t>13</t>
  </si>
  <si>
    <t>02 Национальная оборона</t>
  </si>
  <si>
    <t>Мобилизационная и вневойсковая подготовка</t>
  </si>
  <si>
    <t xml:space="preserve">Другие вопросы в области культуры, кинематографии </t>
  </si>
  <si>
    <t xml:space="preserve">08 Культура, кинематография </t>
  </si>
  <si>
    <t>13 Обслуживание государственного и муниципального долга</t>
  </si>
  <si>
    <t>Обслуживание муниципального долга</t>
  </si>
  <si>
    <t>11 Физическая культура и спорт</t>
  </si>
  <si>
    <t>Другие вопросы в области физической культуры и спорта</t>
  </si>
  <si>
    <t>14 Межбюджетные трансферты</t>
  </si>
  <si>
    <t>Дотации на выравнивание бюджетной обеспеченности</t>
  </si>
  <si>
    <t>Коммунальное хозяйство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</si>
  <si>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</si>
  <si>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</si>
  <si>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 xml:space="preserve">Молодежная политика </t>
  </si>
  <si>
    <t>Дополнительное образование детей</t>
  </si>
  <si>
    <t>Функционирование высшего должностного лица муниципального образования</t>
  </si>
  <si>
    <t>Судебная система</t>
  </si>
  <si>
    <t>Благоустройство</t>
  </si>
  <si>
    <t>Транспорт</t>
  </si>
  <si>
    <t>Защита населения и территории от чрезвычайных ситуаций природного и техногенного характера,пожарная безопасность</t>
  </si>
  <si>
    <t>Условно утвержденные расходы</t>
  </si>
  <si>
    <t>Сумма, тыс.рублей</t>
  </si>
  <si>
    <r>
      <t>05 Жилищно-коммунальное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хозяйство</t>
    </r>
  </si>
  <si>
    <t>на 2025 год</t>
  </si>
  <si>
    <t>Спорт высших достижений</t>
  </si>
  <si>
    <t>Распределение бюджетных ассигнований  по разделам и подразделам классификации расходов районного бюджета на 2025 и 2026 годы</t>
  </si>
  <si>
    <t>на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</si>
  <si>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</si>
  <si>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06 Охрана окружающей среды</t>
  </si>
  <si>
    <t>Другие вопросы в области охраны окружающей среды</t>
  </si>
  <si>
    <t>Приложение 5
к   решению «О районном бюджете 
Ребрихинского района на 2024год и на плановый период 2025 и 2026 годов»
от 22.12.2023                          № 72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</si>
</sst>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/>
    <xf numFmtId="49" fontId="3" fillId="0" borderId="0" xfId="0" applyNumberFormat="1" applyFont="1" applyBorder="1" applyAlignment="1">
      <alignment horizontal="center"/>
    </xf>
    <xf numFmtId="0" fontId="1" fillId="0" borderId="1" xfId="0" applyFont="1" applyBorder="1"/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/>
    </xf>
    <xf numFmtId="0" fontId="4" fillId="0" borderId="2" xfId="0" applyFont="1" applyBorder="1"/>
    <xf numFmtId="0" fontId="1" fillId="0" borderId="2" xfId="0" applyFont="1" applyBorder="1" applyAlignment="1">
      <alignment horizontal="justify"/>
    </xf>
    <xf numFmtId="0" fontId="4" fillId="0" borderId="2" xfId="0" applyFont="1" applyBorder="1" applyAlignment="1">
      <alignment horizontal="justify"/>
    </xf>
    <xf numFmtId="49" fontId="1" fillId="0" borderId="2" xfId="0" applyNumberFormat="1" applyFont="1" applyBorder="1"/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 indent="28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2"/>
  <sheetViews>
    <sheetView tabSelected="1" zoomScale="90" zoomScaleNormal="90" workbookViewId="0">
      <selection sqref="A1:E1"/>
    </sheetView>
  </sheetViews>
  <sheetFormatPr defaultColWidth="9.140625" defaultRowHeight="18.75"/>
  <cols>
    <col min="1" max="1" width="47.5703125" style="1" customWidth="1"/>
    <col min="2" max="2" width="7.42578125" style="2" customWidth="1"/>
    <col min="3" max="3" width="7.28515625" style="2" customWidth="1"/>
    <col min="4" max="4" width="14.140625" style="23" customWidth="1"/>
    <col min="5" max="5" width="14.42578125" style="23" customWidth="1"/>
    <col min="6" max="16384" width="9.140625" style="2"/>
  </cols>
  <sheetData>
    <row r="1" spans="1:14" ht="102" customHeight="1">
      <c r="A1" s="25" t="s">
        <v>67</v>
      </c>
      <c r="B1" s="25"/>
      <c r="C1" s="25"/>
      <c r="D1" s="25"/>
      <c r="E1" s="25"/>
      <c r="F1" s="15"/>
      <c r="G1" s="15"/>
      <c r="H1" s="15"/>
      <c r="I1" s="15"/>
      <c r="J1" s="24"/>
      <c r="K1" s="24"/>
      <c r="L1" s="24"/>
      <c r="M1" s="24"/>
      <c r="N1" s="24"/>
    </row>
    <row r="2" spans="1:14" ht="38.25" customHeight="1">
      <c r="A2" s="24" t="s">
        <v>62</v>
      </c>
      <c r="B2" s="24"/>
      <c r="C2" s="24"/>
      <c r="D2" s="24"/>
      <c r="E2" s="24"/>
    </row>
    <row r="3" spans="1:14">
      <c r="A3" s="16"/>
      <c r="B3" s="4"/>
      <c r="C3" s="4"/>
      <c r="D3" s="17"/>
      <c r="E3" s="18"/>
    </row>
    <row r="4" spans="1:14" ht="19.5" customHeight="1">
      <c r="A4" s="27" t="s">
        <v>0</v>
      </c>
      <c r="B4" s="29" t="s">
        <v>1</v>
      </c>
      <c r="C4" s="31" t="s">
        <v>2</v>
      </c>
      <c r="D4" s="26" t="s">
        <v>58</v>
      </c>
      <c r="E4" s="26"/>
    </row>
    <row r="5" spans="1:14" ht="32.25" customHeight="1">
      <c r="A5" s="28"/>
      <c r="B5" s="30"/>
      <c r="C5" s="32"/>
      <c r="D5" s="19" t="s">
        <v>60</v>
      </c>
      <c r="E5" s="19" t="s">
        <v>63</v>
      </c>
    </row>
    <row r="6" spans="1:14">
      <c r="A6" s="5" t="s">
        <v>3</v>
      </c>
      <c r="B6" s="6" t="s">
        <v>8</v>
      </c>
      <c r="C6" s="7"/>
      <c r="D6" s="20">
        <f>D7+D8+D9+D10+D11+D12+D13</f>
        <v>30565.9</v>
      </c>
      <c r="E6" s="20">
        <f>E8+E9+E11+E12+E13+E7+E10</f>
        <v>39021.899999999994</v>
      </c>
    </row>
    <row r="7" spans="1:14" ht="31.5">
      <c r="A7" s="8" t="s">
        <v>52</v>
      </c>
      <c r="B7" s="9" t="s">
        <v>19</v>
      </c>
      <c r="C7" s="9" t="s">
        <v>15</v>
      </c>
      <c r="D7" s="21">
        <v>1643.7</v>
      </c>
      <c r="E7" s="21">
        <v>2294.6999999999998</v>
      </c>
    </row>
    <row r="8" spans="1:14" ht="47.25">
      <c r="A8" s="8" t="s">
        <v>29</v>
      </c>
      <c r="B8" s="9" t="s">
        <v>8</v>
      </c>
      <c r="C8" s="9" t="s">
        <v>9</v>
      </c>
      <c r="D8" s="21">
        <v>100</v>
      </c>
      <c r="E8" s="21">
        <v>100</v>
      </c>
    </row>
    <row r="9" spans="1:14" ht="78.75">
      <c r="A9" s="8" t="s">
        <v>64</v>
      </c>
      <c r="B9" s="9" t="s">
        <v>8</v>
      </c>
      <c r="C9" s="9" t="s">
        <v>10</v>
      </c>
      <c r="D9" s="21">
        <v>15328</v>
      </c>
      <c r="E9" s="21">
        <v>23250.7</v>
      </c>
    </row>
    <row r="10" spans="1:14">
      <c r="A10" s="8" t="s">
        <v>53</v>
      </c>
      <c r="B10" s="9" t="s">
        <v>19</v>
      </c>
      <c r="C10" s="9" t="s">
        <v>11</v>
      </c>
      <c r="D10" s="21">
        <v>3.3</v>
      </c>
      <c r="E10" s="21">
        <v>64.599999999999994</v>
      </c>
    </row>
    <row r="11" spans="1:14" ht="31.5">
      <c r="A11" s="8" t="s">
        <v>30</v>
      </c>
      <c r="B11" s="9" t="s">
        <v>8</v>
      </c>
      <c r="C11" s="9" t="s">
        <v>16</v>
      </c>
      <c r="D11" s="21">
        <v>7976.2</v>
      </c>
      <c r="E11" s="21">
        <v>8086.2</v>
      </c>
    </row>
    <row r="12" spans="1:14">
      <c r="A12" s="8" t="s">
        <v>34</v>
      </c>
      <c r="B12" s="9" t="s">
        <v>19</v>
      </c>
      <c r="C12" s="9" t="s">
        <v>18</v>
      </c>
      <c r="D12" s="21">
        <v>1500</v>
      </c>
      <c r="E12" s="21">
        <v>1500</v>
      </c>
    </row>
    <row r="13" spans="1:14">
      <c r="A13" s="8" t="s">
        <v>24</v>
      </c>
      <c r="B13" s="9" t="s">
        <v>8</v>
      </c>
      <c r="C13" s="9" t="s">
        <v>36</v>
      </c>
      <c r="D13" s="21">
        <v>4014.7</v>
      </c>
      <c r="E13" s="21">
        <v>3725.7</v>
      </c>
    </row>
    <row r="14" spans="1:14">
      <c r="A14" s="5" t="s">
        <v>37</v>
      </c>
      <c r="B14" s="6" t="s">
        <v>15</v>
      </c>
      <c r="C14" s="9"/>
      <c r="D14" s="20">
        <f>D15</f>
        <v>2489.8000000000002</v>
      </c>
      <c r="E14" s="20">
        <f>E15</f>
        <v>2727.8</v>
      </c>
    </row>
    <row r="15" spans="1:14">
      <c r="A15" s="8" t="s">
        <v>38</v>
      </c>
      <c r="B15" s="9" t="s">
        <v>15</v>
      </c>
      <c r="C15" s="9" t="s">
        <v>9</v>
      </c>
      <c r="D15" s="21">
        <v>2489.8000000000002</v>
      </c>
      <c r="E15" s="21">
        <v>2727.8</v>
      </c>
    </row>
    <row r="16" spans="1:14" ht="31.5">
      <c r="A16" s="5" t="s">
        <v>4</v>
      </c>
      <c r="B16" s="6" t="s">
        <v>9</v>
      </c>
      <c r="C16" s="9"/>
      <c r="D16" s="20">
        <f>D17+D18</f>
        <v>5217.2</v>
      </c>
      <c r="E16" s="20">
        <f>E17+E18</f>
        <v>4486.2</v>
      </c>
    </row>
    <row r="17" spans="1:5" ht="63">
      <c r="A17" s="8" t="s">
        <v>56</v>
      </c>
      <c r="B17" s="9" t="s">
        <v>9</v>
      </c>
      <c r="C17" s="9" t="s">
        <v>14</v>
      </c>
      <c r="D17" s="21">
        <v>4486.2</v>
      </c>
      <c r="E17" s="21">
        <v>4486.2</v>
      </c>
    </row>
    <row r="18" spans="1:5" ht="47.25">
      <c r="A18" s="8" t="s">
        <v>48</v>
      </c>
      <c r="B18" s="9" t="s">
        <v>9</v>
      </c>
      <c r="C18" s="9" t="s">
        <v>31</v>
      </c>
      <c r="D18" s="21">
        <v>731</v>
      </c>
      <c r="E18" s="21"/>
    </row>
    <row r="19" spans="1:5">
      <c r="A19" s="10" t="s">
        <v>5</v>
      </c>
      <c r="B19" s="6" t="s">
        <v>10</v>
      </c>
      <c r="C19" s="9"/>
      <c r="D19" s="20">
        <f>D20+D21+D22+D23</f>
        <v>10299.299999999999</v>
      </c>
      <c r="E19" s="20">
        <f>E20+E22+E23+E21</f>
        <v>10543.8</v>
      </c>
    </row>
    <row r="20" spans="1:5">
      <c r="A20" s="11" t="s">
        <v>32</v>
      </c>
      <c r="B20" s="9" t="s">
        <v>10</v>
      </c>
      <c r="C20" s="9" t="s">
        <v>11</v>
      </c>
      <c r="D20" s="21">
        <v>269</v>
      </c>
      <c r="E20" s="21">
        <v>269</v>
      </c>
    </row>
    <row r="21" spans="1:5">
      <c r="A21" s="11" t="s">
        <v>55</v>
      </c>
      <c r="B21" s="9" t="s">
        <v>10</v>
      </c>
      <c r="C21" s="9" t="s">
        <v>17</v>
      </c>
      <c r="D21" s="21">
        <v>60</v>
      </c>
      <c r="E21" s="21">
        <v>60</v>
      </c>
    </row>
    <row r="22" spans="1:5">
      <c r="A22" s="11" t="s">
        <v>49</v>
      </c>
      <c r="B22" s="9" t="s">
        <v>10</v>
      </c>
      <c r="C22" s="9" t="s">
        <v>13</v>
      </c>
      <c r="D22" s="21">
        <v>9780.2999999999993</v>
      </c>
      <c r="E22" s="21">
        <v>10024.799999999999</v>
      </c>
    </row>
    <row r="23" spans="1:5" ht="32.25">
      <c r="A23" s="11" t="s">
        <v>35</v>
      </c>
      <c r="B23" s="9" t="s">
        <v>10</v>
      </c>
      <c r="C23" s="9" t="s">
        <v>21</v>
      </c>
      <c r="D23" s="21">
        <v>190</v>
      </c>
      <c r="E23" s="21">
        <v>190</v>
      </c>
    </row>
    <row r="24" spans="1:5">
      <c r="A24" s="10" t="s">
        <v>59</v>
      </c>
      <c r="B24" s="6" t="s">
        <v>11</v>
      </c>
      <c r="C24" s="9"/>
      <c r="D24" s="20">
        <f>D25+D26</f>
        <v>147329.80000000002</v>
      </c>
      <c r="E24" s="20">
        <f>E25+E26</f>
        <v>39381.899999999994</v>
      </c>
    </row>
    <row r="25" spans="1:5">
      <c r="A25" s="7" t="s">
        <v>47</v>
      </c>
      <c r="B25" s="9" t="s">
        <v>11</v>
      </c>
      <c r="C25" s="9" t="s">
        <v>15</v>
      </c>
      <c r="D25" s="21">
        <v>143264.6</v>
      </c>
      <c r="E25" s="21">
        <v>35316.699999999997</v>
      </c>
    </row>
    <row r="26" spans="1:5">
      <c r="A26" s="7" t="s">
        <v>54</v>
      </c>
      <c r="B26" s="9" t="s">
        <v>11</v>
      </c>
      <c r="C26" s="9" t="s">
        <v>9</v>
      </c>
      <c r="D26" s="21">
        <v>4065.2</v>
      </c>
      <c r="E26" s="21">
        <v>4065.2</v>
      </c>
    </row>
    <row r="27" spans="1:5">
      <c r="A27" s="10" t="s">
        <v>65</v>
      </c>
      <c r="B27" s="6" t="s">
        <v>16</v>
      </c>
      <c r="C27" s="6"/>
      <c r="D27" s="20">
        <f>D28</f>
        <v>110</v>
      </c>
      <c r="E27" s="20">
        <f>E28</f>
        <v>110</v>
      </c>
    </row>
    <row r="28" spans="1:5">
      <c r="A28" s="7" t="s">
        <v>66</v>
      </c>
      <c r="B28" s="9" t="s">
        <v>16</v>
      </c>
      <c r="C28" s="9" t="s">
        <v>11</v>
      </c>
      <c r="D28" s="21">
        <v>110</v>
      </c>
      <c r="E28" s="21">
        <v>110</v>
      </c>
    </row>
    <row r="29" spans="1:5">
      <c r="A29" s="12" t="s">
        <v>6</v>
      </c>
      <c r="B29" s="6" t="s">
        <v>12</v>
      </c>
      <c r="C29" s="13"/>
      <c r="D29" s="20">
        <f>D30+D31+D32+D33+D34</f>
        <v>465738.1</v>
      </c>
      <c r="E29" s="20">
        <f>E30+E31+E33+E34+E32</f>
        <v>415700.2</v>
      </c>
    </row>
    <row r="30" spans="1:5">
      <c r="A30" s="11" t="s">
        <v>23</v>
      </c>
      <c r="B30" s="9" t="s">
        <v>12</v>
      </c>
      <c r="C30" s="9" t="s">
        <v>19</v>
      </c>
      <c r="D30" s="21">
        <v>82912.5</v>
      </c>
      <c r="E30" s="21">
        <v>82438.8</v>
      </c>
    </row>
    <row r="31" spans="1:5">
      <c r="A31" s="8" t="s">
        <v>25</v>
      </c>
      <c r="B31" s="9" t="s">
        <v>12</v>
      </c>
      <c r="C31" s="9" t="s">
        <v>15</v>
      </c>
      <c r="D31" s="21">
        <v>339173.3</v>
      </c>
      <c r="E31" s="21">
        <v>289339.5</v>
      </c>
    </row>
    <row r="32" spans="1:5">
      <c r="A32" s="8" t="s">
        <v>51</v>
      </c>
      <c r="B32" s="9" t="s">
        <v>12</v>
      </c>
      <c r="C32" s="9" t="s">
        <v>9</v>
      </c>
      <c r="D32" s="21">
        <v>22563.599999999999</v>
      </c>
      <c r="E32" s="21">
        <v>23403.200000000001</v>
      </c>
    </row>
    <row r="33" spans="1:5">
      <c r="A33" s="8" t="s">
        <v>50</v>
      </c>
      <c r="B33" s="9" t="s">
        <v>12</v>
      </c>
      <c r="C33" s="9" t="s">
        <v>12</v>
      </c>
      <c r="D33" s="21">
        <v>70</v>
      </c>
      <c r="E33" s="21"/>
    </row>
    <row r="34" spans="1:5">
      <c r="A34" s="8" t="s">
        <v>26</v>
      </c>
      <c r="B34" s="9" t="s">
        <v>12</v>
      </c>
      <c r="C34" s="9" t="s">
        <v>13</v>
      </c>
      <c r="D34" s="21">
        <v>21018.7</v>
      </c>
      <c r="E34" s="21">
        <v>20518.7</v>
      </c>
    </row>
    <row r="35" spans="1:5">
      <c r="A35" s="5" t="s">
        <v>40</v>
      </c>
      <c r="B35" s="6" t="s">
        <v>17</v>
      </c>
      <c r="C35" s="9"/>
      <c r="D35" s="20">
        <f>D36+D37</f>
        <v>14429.4</v>
      </c>
      <c r="E35" s="20">
        <f>SUM(E36+E37)</f>
        <v>14414.9</v>
      </c>
    </row>
    <row r="36" spans="1:5">
      <c r="A36" s="8" t="s">
        <v>27</v>
      </c>
      <c r="B36" s="9" t="s">
        <v>17</v>
      </c>
      <c r="C36" s="9" t="s">
        <v>19</v>
      </c>
      <c r="D36" s="21">
        <v>11625.3</v>
      </c>
      <c r="E36" s="21">
        <v>11610.8</v>
      </c>
    </row>
    <row r="37" spans="1:5" ht="31.15" customHeight="1">
      <c r="A37" s="8" t="s">
        <v>39</v>
      </c>
      <c r="B37" s="9" t="s">
        <v>17</v>
      </c>
      <c r="C37" s="9" t="s">
        <v>10</v>
      </c>
      <c r="D37" s="21">
        <v>2804.1</v>
      </c>
      <c r="E37" s="21">
        <v>2804.1</v>
      </c>
    </row>
    <row r="38" spans="1:5">
      <c r="A38" s="10" t="s">
        <v>7</v>
      </c>
      <c r="B38" s="6" t="s">
        <v>14</v>
      </c>
      <c r="C38" s="7"/>
      <c r="D38" s="20">
        <f>D39+D40+D41</f>
        <v>24612</v>
      </c>
      <c r="E38" s="20">
        <f>E39+E40+E41</f>
        <v>24469.4</v>
      </c>
    </row>
    <row r="39" spans="1:5">
      <c r="A39" s="7" t="s">
        <v>22</v>
      </c>
      <c r="B39" s="9" t="s">
        <v>14</v>
      </c>
      <c r="C39" s="9" t="s">
        <v>19</v>
      </c>
      <c r="D39" s="21">
        <v>470</v>
      </c>
      <c r="E39" s="21">
        <v>470</v>
      </c>
    </row>
    <row r="40" spans="1:5">
      <c r="A40" s="8" t="s">
        <v>28</v>
      </c>
      <c r="B40" s="9" t="s">
        <v>14</v>
      </c>
      <c r="C40" s="9" t="s">
        <v>9</v>
      </c>
      <c r="D40" s="21">
        <v>2389</v>
      </c>
      <c r="E40" s="21">
        <v>2246.4</v>
      </c>
    </row>
    <row r="41" spans="1:5">
      <c r="A41" s="8" t="s">
        <v>33</v>
      </c>
      <c r="B41" s="9" t="s">
        <v>14</v>
      </c>
      <c r="C41" s="9" t="s">
        <v>10</v>
      </c>
      <c r="D41" s="21">
        <v>21753</v>
      </c>
      <c r="E41" s="21">
        <v>21753</v>
      </c>
    </row>
    <row r="42" spans="1:5">
      <c r="A42" s="5" t="s">
        <v>43</v>
      </c>
      <c r="B42" s="6" t="s">
        <v>18</v>
      </c>
      <c r="C42" s="9"/>
      <c r="D42" s="20">
        <f>D43+D44</f>
        <v>18984.600000000002</v>
      </c>
      <c r="E42" s="20">
        <f>E44+E43</f>
        <v>19804.300000000003</v>
      </c>
    </row>
    <row r="43" spans="1:5">
      <c r="A43" s="8" t="s">
        <v>61</v>
      </c>
      <c r="B43" s="9" t="s">
        <v>18</v>
      </c>
      <c r="C43" s="9" t="s">
        <v>9</v>
      </c>
      <c r="D43" s="21">
        <v>15993.7</v>
      </c>
      <c r="E43" s="21">
        <v>16793.400000000001</v>
      </c>
    </row>
    <row r="44" spans="1:5" ht="31.5">
      <c r="A44" s="8" t="s">
        <v>44</v>
      </c>
      <c r="B44" s="9" t="s">
        <v>18</v>
      </c>
      <c r="C44" s="9" t="s">
        <v>11</v>
      </c>
      <c r="D44" s="21">
        <v>2990.9</v>
      </c>
      <c r="E44" s="21">
        <v>3010.9</v>
      </c>
    </row>
    <row r="45" spans="1:5" ht="31.5">
      <c r="A45" s="5" t="s">
        <v>41</v>
      </c>
      <c r="B45" s="6" t="s">
        <v>36</v>
      </c>
      <c r="C45" s="9"/>
      <c r="D45" s="20">
        <f>D46</f>
        <v>20</v>
      </c>
      <c r="E45" s="20">
        <f>E46</f>
        <v>20</v>
      </c>
    </row>
    <row r="46" spans="1:5">
      <c r="A46" s="8" t="s">
        <v>42</v>
      </c>
      <c r="B46" s="9" t="s">
        <v>36</v>
      </c>
      <c r="C46" s="9" t="s">
        <v>19</v>
      </c>
      <c r="D46" s="21">
        <v>20</v>
      </c>
      <c r="E46" s="21">
        <v>20</v>
      </c>
    </row>
    <row r="47" spans="1:5">
      <c r="A47" s="5" t="s">
        <v>45</v>
      </c>
      <c r="B47" s="6" t="s">
        <v>31</v>
      </c>
      <c r="C47" s="9"/>
      <c r="D47" s="20">
        <f>D48</f>
        <v>1876.2</v>
      </c>
      <c r="E47" s="20">
        <f>E48</f>
        <v>1796.4</v>
      </c>
    </row>
    <row r="48" spans="1:5" ht="39" customHeight="1">
      <c r="A48" s="8" t="s">
        <v>46</v>
      </c>
      <c r="B48" s="9" t="s">
        <v>31</v>
      </c>
      <c r="C48" s="9" t="s">
        <v>19</v>
      </c>
      <c r="D48" s="21">
        <v>1876.2</v>
      </c>
      <c r="E48" s="21">
        <v>1796.4</v>
      </c>
    </row>
    <row r="49" spans="1:5">
      <c r="A49" s="8"/>
      <c r="B49" s="9"/>
      <c r="C49" s="9"/>
      <c r="D49" s="21"/>
      <c r="E49" s="21"/>
    </row>
    <row r="50" spans="1:5">
      <c r="A50" s="8" t="s">
        <v>57</v>
      </c>
      <c r="B50" s="9"/>
      <c r="C50" s="9"/>
      <c r="D50" s="21">
        <v>5100</v>
      </c>
      <c r="E50" s="21">
        <v>10500</v>
      </c>
    </row>
    <row r="51" spans="1:5">
      <c r="A51" s="14" t="s">
        <v>20</v>
      </c>
      <c r="B51" s="7"/>
      <c r="C51" s="9"/>
      <c r="D51" s="20">
        <f>D6+D14+D16+D19+D24+D29+D35+D38+D42+D45+D47+D50+D27</f>
        <v>726772.29999999993</v>
      </c>
      <c r="E51" s="20">
        <f>E6+E14+E16+E19+E24+E29+E35+E38+E42+E45+E47+E50+E27</f>
        <v>582976.80000000005</v>
      </c>
    </row>
    <row r="52" spans="1:5">
      <c r="C52" s="3"/>
      <c r="D52" s="22"/>
    </row>
  </sheetData>
  <mergeCells count="7">
    <mergeCell ref="J1:N1"/>
    <mergeCell ref="A1:E1"/>
    <mergeCell ref="A2:E2"/>
    <mergeCell ref="D4:E4"/>
    <mergeCell ref="A4:A5"/>
    <mergeCell ref="B4:B5"/>
    <mergeCell ref="C4:C5"/>
  </mergeCells>
  <phoneticPr fontId="2" type="noConversion"/>
  <pageMargins left="1.1811023622047245" right="0.39370078740157483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Комфин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Комфин</dc:creator>
  <cp:lastModifiedBy>user</cp:lastModifiedBy>
  <cp:lastPrinted>2023-12-04T02:04:26Z</cp:lastPrinted>
  <dcterms:created xsi:type="dcterms:W3CDTF">2005-12-20T11:50:28Z</dcterms:created>
  <dcterms:modified xsi:type="dcterms:W3CDTF">2023-12-21T23:41:57Z</dcterms:modified>
</cp:coreProperties>
</file>