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240" yWindow="72" windowWidth="8472" windowHeight="66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E28" i="1" l="1"/>
  <c r="D28" i="1"/>
  <c r="E16" i="1"/>
  <c r="D16" i="1"/>
  <c r="E26" i="1" l="1"/>
  <c r="D26" i="1"/>
  <c r="E45" i="1" l="1"/>
  <c r="D45" i="1"/>
  <c r="D43" i="1"/>
  <c r="D40" i="1"/>
  <c r="D36" i="1"/>
  <c r="D33" i="1"/>
  <c r="D23" i="1"/>
  <c r="D18" i="1"/>
  <c r="D14" i="1"/>
  <c r="D6" i="1"/>
  <c r="E40" i="1"/>
  <c r="E18" i="1"/>
  <c r="E23" i="1"/>
  <c r="E36" i="1"/>
  <c r="E6" i="1"/>
  <c r="E43" i="1"/>
  <c r="E14" i="1"/>
  <c r="E33" i="1"/>
  <c r="E49" i="1" l="1"/>
  <c r="D49" i="1"/>
</calcChain>
</file>

<file path=xl/sharedStrings.xml><?xml version="1.0" encoding="utf-8"?>
<sst xmlns="http://schemas.openxmlformats.org/spreadsheetml/2006/main" count="121" uniqueCount="66">
  <si>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</si>
  <si>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</si>
  <si>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</si>
  <si>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</si>
  <si>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</si>
  <si>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</si>
  <si>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</si>
  <si>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</si>
  <si>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</si>
  <si>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</si>
  <si>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</si>
  <si>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</si>
  <si>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</si>
  <si>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</si>
  <si>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</si>
  <si>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</si>
  <si>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</si>
  <si>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</si>
  <si>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</si>
  <si>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</si>
  <si>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</si>
  <si>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</si>
  <si>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</si>
  <si>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</si>
  <si>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</si>
  <si>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</si>
  <si>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</si>
  <si>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</si>
  <si>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</si>
  <si>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</si>
  <si>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</si>
  <si>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</si>
  <si>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</si>
  <si>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</si>
  <si>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</si>
  <si>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</si>
  <si>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</si>
  <si>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</si>
  <si>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</si>
  <si>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</si>
  <si>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</si>
  <si>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</si>
  <si>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</si>
  <si>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</si>
  <si>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</si>
  <si>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</si>
  <si>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</si>
  <si>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</si>
  <si>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Дорожное хозяйство (дорожные фонды)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</si>
  <si>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</si>
  <si>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</si>
  <si>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</si>
  <si>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</si>
  <si>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</si>
  <si>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</si>
  <si>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</si>
  <si>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</si>
  <si>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</si>
  <si>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Спорт высших достижений</t>
  </si>
  <si>
    <t>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</si>
  <si>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</si>
  <si>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06 Охрана окружающей среды</t>
  </si>
  <si>
    <t>Другие вопросы в области охраны окружающей среды</t>
  </si>
  <si>
    <t>Приложение 5
к    проекту решения «О районном бюджете 
Ребрихинского района на 2025 год и на плановый период 2026 и 2027 годов»
от                                                  №</t>
  </si>
  <si>
    <t>Распределение бюджетных ассигнований  по разделам и подразделам классификации расходов районного бюджета на 2026 и 2027 годы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</si>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</sst>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49" fontId="1" fillId="0" borderId="2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 indent="28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1" zoomScale="90" zoomScaleNormal="90" workbookViewId="0">
      <selection activeCell="E39" sqref="E39"/>
    </sheetView>
  </sheetViews>
  <sheetFormatPr defaultColWidth="9.109375" defaultRowHeight="18" x14ac:dyDescent="0.35"/>
  <cols>
    <col min="1" max="1" width="47.5546875" style="1" customWidth="1"/>
    <col min="2" max="2" width="7.44140625" style="2" customWidth="1"/>
    <col min="3" max="3" width="7.33203125" style="2" customWidth="1"/>
    <col min="4" max="4" width="14.109375" style="23" customWidth="1"/>
    <col min="5" max="5" width="14.44140625" style="23" customWidth="1"/>
    <col min="6" max="16384" width="9.109375" style="2"/>
  </cols>
  <sheetData>
    <row r="1" spans="1:14" ht="102" customHeight="1" x14ac:dyDescent="0.35">
      <c r="A1" s="25" t="s">
        <v>63</v>
      </c>
      <c r="B1" s="25"/>
      <c r="C1" s="25"/>
      <c r="D1" s="25"/>
      <c r="E1" s="25"/>
      <c r="F1" s="15"/>
      <c r="G1" s="15"/>
      <c r="H1" s="15"/>
      <c r="I1" s="15"/>
      <c r="J1" s="24"/>
      <c r="K1" s="24"/>
      <c r="L1" s="24"/>
      <c r="M1" s="24"/>
      <c r="N1" s="24"/>
    </row>
    <row r="2" spans="1:14" ht="38.25" customHeight="1" x14ac:dyDescent="0.35">
      <c r="A2" s="24" t="s">
        <v>64</v>
      </c>
      <c r="B2" s="24"/>
      <c r="C2" s="24"/>
      <c r="D2" s="24"/>
      <c r="E2" s="24"/>
    </row>
    <row r="3" spans="1:14" x14ac:dyDescent="0.35">
      <c r="A3" s="16"/>
      <c r="B3" s="4"/>
      <c r="C3" s="4"/>
      <c r="D3" s="17"/>
      <c r="E3" s="18"/>
    </row>
    <row r="4" spans="1:14" ht="19.5" customHeight="1" x14ac:dyDescent="0.35">
      <c r="A4" s="27" t="s">
        <v>0</v>
      </c>
      <c r="B4" s="29" t="s">
        <v>1</v>
      </c>
      <c r="C4" s="31" t="s">
        <v>2</v>
      </c>
      <c r="D4" s="26" t="s">
        <v>56</v>
      </c>
      <c r="E4" s="26"/>
    </row>
    <row r="5" spans="1:14" ht="32.25" customHeight="1" x14ac:dyDescent="0.35">
      <c r="A5" s="28"/>
      <c r="B5" s="30"/>
      <c r="C5" s="32"/>
      <c r="D5" s="19" t="s">
        <v>59</v>
      </c>
      <c r="E5" s="19" t="s">
        <v>65</v>
      </c>
    </row>
    <row r="6" spans="1:14" x14ac:dyDescent="0.35">
      <c r="A6" s="5" t="s">
        <v>3</v>
      </c>
      <c r="B6" s="6" t="s">
        <v>8</v>
      </c>
      <c r="C6" s="7"/>
      <c r="D6" s="20">
        <f>D7+D8+D9+D10+D11+D12+D13</f>
        <v>47111</v>
      </c>
      <c r="E6" s="20">
        <f>E8+E9+E11+E12+E13+E7+E10</f>
        <v>47014.400000000001</v>
      </c>
    </row>
    <row r="7" spans="1:14" ht="31.2" x14ac:dyDescent="0.35">
      <c r="A7" s="8" t="s">
        <v>50</v>
      </c>
      <c r="B7" s="9" t="s">
        <v>19</v>
      </c>
      <c r="C7" s="9" t="s">
        <v>15</v>
      </c>
      <c r="D7" s="21">
        <v>2294.9</v>
      </c>
      <c r="E7" s="21">
        <v>2294.9</v>
      </c>
    </row>
    <row r="8" spans="1:14" ht="46.8" x14ac:dyDescent="0.35">
      <c r="A8" s="8" t="s">
        <v>29</v>
      </c>
      <c r="B8" s="9" t="s">
        <v>8</v>
      </c>
      <c r="C8" s="9" t="s">
        <v>9</v>
      </c>
      <c r="D8" s="21">
        <v>100</v>
      </c>
      <c r="E8" s="21">
        <v>100</v>
      </c>
    </row>
    <row r="9" spans="1:14" ht="62.4" x14ac:dyDescent="0.35">
      <c r="A9" s="8" t="s">
        <v>60</v>
      </c>
      <c r="B9" s="9" t="s">
        <v>8</v>
      </c>
      <c r="C9" s="9" t="s">
        <v>10</v>
      </c>
      <c r="D9" s="21">
        <v>29487.8</v>
      </c>
      <c r="E9" s="21">
        <v>29487.8</v>
      </c>
    </row>
    <row r="10" spans="1:14" x14ac:dyDescent="0.35">
      <c r="A10" s="8" t="s">
        <v>51</v>
      </c>
      <c r="B10" s="9" t="s">
        <v>19</v>
      </c>
      <c r="C10" s="9" t="s">
        <v>11</v>
      </c>
      <c r="D10" s="21">
        <v>71</v>
      </c>
      <c r="E10" s="21">
        <v>4.4000000000000004</v>
      </c>
    </row>
    <row r="11" spans="1:14" ht="31.2" x14ac:dyDescent="0.35">
      <c r="A11" s="8" t="s">
        <v>30</v>
      </c>
      <c r="B11" s="9" t="s">
        <v>8</v>
      </c>
      <c r="C11" s="9" t="s">
        <v>16</v>
      </c>
      <c r="D11" s="21">
        <v>9400.7000000000007</v>
      </c>
      <c r="E11" s="21">
        <v>9400.7000000000007</v>
      </c>
    </row>
    <row r="12" spans="1:14" x14ac:dyDescent="0.35">
      <c r="A12" s="8" t="s">
        <v>34</v>
      </c>
      <c r="B12" s="9" t="s">
        <v>19</v>
      </c>
      <c r="C12" s="9" t="s">
        <v>18</v>
      </c>
      <c r="D12" s="21">
        <v>1500</v>
      </c>
      <c r="E12" s="21">
        <v>1500</v>
      </c>
    </row>
    <row r="13" spans="1:14" x14ac:dyDescent="0.35">
      <c r="A13" s="8" t="s">
        <v>24</v>
      </c>
      <c r="B13" s="9" t="s">
        <v>8</v>
      </c>
      <c r="C13" s="9" t="s">
        <v>36</v>
      </c>
      <c r="D13" s="21">
        <v>4256.6000000000004</v>
      </c>
      <c r="E13" s="21">
        <v>4226.6000000000004</v>
      </c>
    </row>
    <row r="14" spans="1:14" x14ac:dyDescent="0.35">
      <c r="A14" s="5" t="s">
        <v>37</v>
      </c>
      <c r="B14" s="6" t="s">
        <v>15</v>
      </c>
      <c r="C14" s="9"/>
      <c r="D14" s="20">
        <f>D15</f>
        <v>2975.8</v>
      </c>
      <c r="E14" s="20">
        <f>E15</f>
        <v>3082.3</v>
      </c>
    </row>
    <row r="15" spans="1:14" x14ac:dyDescent="0.35">
      <c r="A15" s="8" t="s">
        <v>38</v>
      </c>
      <c r="B15" s="9" t="s">
        <v>15</v>
      </c>
      <c r="C15" s="9" t="s">
        <v>9</v>
      </c>
      <c r="D15" s="21">
        <v>2975.8</v>
      </c>
      <c r="E15" s="21">
        <v>3082.3</v>
      </c>
    </row>
    <row r="16" spans="1:14" ht="31.2" x14ac:dyDescent="0.35">
      <c r="A16" s="5" t="s">
        <v>4</v>
      </c>
      <c r="B16" s="6" t="s">
        <v>9</v>
      </c>
      <c r="C16" s="9"/>
      <c r="D16" s="20">
        <f>D17</f>
        <v>3715</v>
      </c>
      <c r="E16" s="20">
        <f>E17</f>
        <v>3715</v>
      </c>
    </row>
    <row r="17" spans="1:5" ht="49.2" customHeight="1" x14ac:dyDescent="0.35">
      <c r="A17" s="8" t="s">
        <v>54</v>
      </c>
      <c r="B17" s="9" t="s">
        <v>9</v>
      </c>
      <c r="C17" s="9" t="s">
        <v>14</v>
      </c>
      <c r="D17" s="21">
        <v>3715</v>
      </c>
      <c r="E17" s="21">
        <v>3715</v>
      </c>
    </row>
    <row r="18" spans="1:5" x14ac:dyDescent="0.35">
      <c r="A18" s="10" t="s">
        <v>5</v>
      </c>
      <c r="B18" s="6" t="s">
        <v>10</v>
      </c>
      <c r="C18" s="9"/>
      <c r="D18" s="20">
        <f>D19+D20+D21+D22</f>
        <v>11780.300000000001</v>
      </c>
      <c r="E18" s="20">
        <f>E19+E21+E22+E20</f>
        <v>13679.800000000001</v>
      </c>
    </row>
    <row r="19" spans="1:5" x14ac:dyDescent="0.35">
      <c r="A19" s="11" t="s">
        <v>32</v>
      </c>
      <c r="B19" s="9" t="s">
        <v>10</v>
      </c>
      <c r="C19" s="9" t="s">
        <v>11</v>
      </c>
      <c r="D19" s="21">
        <v>270</v>
      </c>
      <c r="E19" s="21">
        <v>270</v>
      </c>
    </row>
    <row r="20" spans="1:5" x14ac:dyDescent="0.35">
      <c r="A20" s="11" t="s">
        <v>53</v>
      </c>
      <c r="B20" s="9" t="s">
        <v>10</v>
      </c>
      <c r="C20" s="9" t="s">
        <v>17</v>
      </c>
      <c r="D20" s="21">
        <v>60</v>
      </c>
      <c r="E20" s="21">
        <v>60</v>
      </c>
    </row>
    <row r="21" spans="1:5" x14ac:dyDescent="0.35">
      <c r="A21" s="11" t="s">
        <v>48</v>
      </c>
      <c r="B21" s="9" t="s">
        <v>10</v>
      </c>
      <c r="C21" s="9" t="s">
        <v>13</v>
      </c>
      <c r="D21" s="21">
        <v>10329.6</v>
      </c>
      <c r="E21" s="21">
        <v>12259.1</v>
      </c>
    </row>
    <row r="22" spans="1:5" ht="31.8" x14ac:dyDescent="0.35">
      <c r="A22" s="11" t="s">
        <v>35</v>
      </c>
      <c r="B22" s="9" t="s">
        <v>10</v>
      </c>
      <c r="C22" s="9" t="s">
        <v>21</v>
      </c>
      <c r="D22" s="21">
        <v>1120.7</v>
      </c>
      <c r="E22" s="21">
        <v>1090.7</v>
      </c>
    </row>
    <row r="23" spans="1:5" x14ac:dyDescent="0.35">
      <c r="A23" s="10" t="s">
        <v>57</v>
      </c>
      <c r="B23" s="6" t="s">
        <v>11</v>
      </c>
      <c r="C23" s="9"/>
      <c r="D23" s="20">
        <f>D24+D25</f>
        <v>49157.200000000004</v>
      </c>
      <c r="E23" s="20">
        <f>E24+E25</f>
        <v>8501.2999999999993</v>
      </c>
    </row>
    <row r="24" spans="1:5" x14ac:dyDescent="0.35">
      <c r="A24" s="7" t="s">
        <v>47</v>
      </c>
      <c r="B24" s="9" t="s">
        <v>11</v>
      </c>
      <c r="C24" s="9" t="s">
        <v>15</v>
      </c>
      <c r="D24" s="21">
        <v>44139.9</v>
      </c>
      <c r="E24" s="21">
        <v>3484</v>
      </c>
    </row>
    <row r="25" spans="1:5" x14ac:dyDescent="0.35">
      <c r="A25" s="7" t="s">
        <v>52</v>
      </c>
      <c r="B25" s="9" t="s">
        <v>11</v>
      </c>
      <c r="C25" s="9" t="s">
        <v>9</v>
      </c>
      <c r="D25" s="21">
        <v>5017.3</v>
      </c>
      <c r="E25" s="21">
        <v>5017.3</v>
      </c>
    </row>
    <row r="26" spans="1:5" x14ac:dyDescent="0.35">
      <c r="A26" s="10" t="s">
        <v>61</v>
      </c>
      <c r="B26" s="6" t="s">
        <v>16</v>
      </c>
      <c r="C26" s="6"/>
      <c r="D26" s="20">
        <f>D27</f>
        <v>308</v>
      </c>
      <c r="E26" s="20">
        <f>E27</f>
        <v>308</v>
      </c>
    </row>
    <row r="27" spans="1:5" x14ac:dyDescent="0.35">
      <c r="A27" s="7" t="s">
        <v>62</v>
      </c>
      <c r="B27" s="9" t="s">
        <v>16</v>
      </c>
      <c r="C27" s="9" t="s">
        <v>11</v>
      </c>
      <c r="D27" s="21">
        <v>308</v>
      </c>
      <c r="E27" s="21">
        <v>308</v>
      </c>
    </row>
    <row r="28" spans="1:5" x14ac:dyDescent="0.35">
      <c r="A28" s="12" t="s">
        <v>6</v>
      </c>
      <c r="B28" s="6" t="s">
        <v>12</v>
      </c>
      <c r="C28" s="13"/>
      <c r="D28" s="20">
        <f>D29+D30+D31+D32</f>
        <v>568301.1</v>
      </c>
      <c r="E28" s="20">
        <f>E29+E30+E31+E32</f>
        <v>562038.69999999995</v>
      </c>
    </row>
    <row r="29" spans="1:5" x14ac:dyDescent="0.35">
      <c r="A29" s="11" t="s">
        <v>23</v>
      </c>
      <c r="B29" s="9" t="s">
        <v>12</v>
      </c>
      <c r="C29" s="9" t="s">
        <v>19</v>
      </c>
      <c r="D29" s="21">
        <v>188243.1</v>
      </c>
      <c r="E29" s="21">
        <v>104054.8</v>
      </c>
    </row>
    <row r="30" spans="1:5" x14ac:dyDescent="0.35">
      <c r="A30" s="8" t="s">
        <v>25</v>
      </c>
      <c r="B30" s="9" t="s">
        <v>12</v>
      </c>
      <c r="C30" s="9" t="s">
        <v>15</v>
      </c>
      <c r="D30" s="21">
        <v>330944</v>
      </c>
      <c r="E30" s="21">
        <v>407244.9</v>
      </c>
    </row>
    <row r="31" spans="1:5" x14ac:dyDescent="0.35">
      <c r="A31" s="8" t="s">
        <v>49</v>
      </c>
      <c r="B31" s="9" t="s">
        <v>12</v>
      </c>
      <c r="C31" s="9" t="s">
        <v>9</v>
      </c>
      <c r="D31" s="21">
        <v>24044.3</v>
      </c>
      <c r="E31" s="21">
        <v>25744.3</v>
      </c>
    </row>
    <row r="32" spans="1:5" x14ac:dyDescent="0.35">
      <c r="A32" s="8" t="s">
        <v>26</v>
      </c>
      <c r="B32" s="9" t="s">
        <v>12</v>
      </c>
      <c r="C32" s="9" t="s">
        <v>13</v>
      </c>
      <c r="D32" s="21">
        <v>25069.7</v>
      </c>
      <c r="E32" s="21">
        <v>24994.7</v>
      </c>
    </row>
    <row r="33" spans="1:5" x14ac:dyDescent="0.35">
      <c r="A33" s="5" t="s">
        <v>40</v>
      </c>
      <c r="B33" s="6" t="s">
        <v>17</v>
      </c>
      <c r="C33" s="9"/>
      <c r="D33" s="20">
        <f>D34+D35</f>
        <v>17650.7</v>
      </c>
      <c r="E33" s="20">
        <f>SUM(E34+E35)</f>
        <v>21347.3</v>
      </c>
    </row>
    <row r="34" spans="1:5" x14ac:dyDescent="0.35">
      <c r="A34" s="8" t="s">
        <v>27</v>
      </c>
      <c r="B34" s="9" t="s">
        <v>17</v>
      </c>
      <c r="C34" s="9" t="s">
        <v>19</v>
      </c>
      <c r="D34" s="21">
        <v>14332.2</v>
      </c>
      <c r="E34" s="21">
        <v>18018.8</v>
      </c>
    </row>
    <row r="35" spans="1:5" ht="31.2" customHeight="1" x14ac:dyDescent="0.35">
      <c r="A35" s="8" t="s">
        <v>39</v>
      </c>
      <c r="B35" s="9" t="s">
        <v>17</v>
      </c>
      <c r="C35" s="9" t="s">
        <v>10</v>
      </c>
      <c r="D35" s="21">
        <v>3318.5</v>
      </c>
      <c r="E35" s="21">
        <v>3328.5</v>
      </c>
    </row>
    <row r="36" spans="1:5" x14ac:dyDescent="0.35">
      <c r="A36" s="10" t="s">
        <v>7</v>
      </c>
      <c r="B36" s="6" t="s">
        <v>14</v>
      </c>
      <c r="C36" s="7"/>
      <c r="D36" s="20">
        <f>D37+D38+D39</f>
        <v>35772.400000000001</v>
      </c>
      <c r="E36" s="20">
        <f>E37+E38+E39</f>
        <v>33674.400000000001</v>
      </c>
    </row>
    <row r="37" spans="1:5" x14ac:dyDescent="0.35">
      <c r="A37" s="7" t="s">
        <v>22</v>
      </c>
      <c r="B37" s="9" t="s">
        <v>14</v>
      </c>
      <c r="C37" s="9" t="s">
        <v>19</v>
      </c>
      <c r="D37" s="21">
        <v>1067</v>
      </c>
      <c r="E37" s="21">
        <v>1067</v>
      </c>
    </row>
    <row r="38" spans="1:5" x14ac:dyDescent="0.35">
      <c r="A38" s="8" t="s">
        <v>28</v>
      </c>
      <c r="B38" s="9" t="s">
        <v>14</v>
      </c>
      <c r="C38" s="9" t="s">
        <v>9</v>
      </c>
      <c r="D38" s="21">
        <v>13141.4</v>
      </c>
      <c r="E38" s="21">
        <v>11043.4</v>
      </c>
    </row>
    <row r="39" spans="1:5" x14ac:dyDescent="0.35">
      <c r="A39" s="8" t="s">
        <v>33</v>
      </c>
      <c r="B39" s="9" t="s">
        <v>14</v>
      </c>
      <c r="C39" s="9" t="s">
        <v>10</v>
      </c>
      <c r="D39" s="21">
        <v>21564</v>
      </c>
      <c r="E39" s="21">
        <v>21564</v>
      </c>
    </row>
    <row r="40" spans="1:5" x14ac:dyDescent="0.35">
      <c r="A40" s="5" t="s">
        <v>43</v>
      </c>
      <c r="B40" s="6" t="s">
        <v>18</v>
      </c>
      <c r="C40" s="9"/>
      <c r="D40" s="20">
        <f>D41+D42</f>
        <v>14605.5</v>
      </c>
      <c r="E40" s="20">
        <f>E42+E41</f>
        <v>17257</v>
      </c>
    </row>
    <row r="41" spans="1:5" x14ac:dyDescent="0.35">
      <c r="A41" s="8" t="s">
        <v>58</v>
      </c>
      <c r="B41" s="9" t="s">
        <v>18</v>
      </c>
      <c r="C41" s="9" t="s">
        <v>9</v>
      </c>
      <c r="D41" s="21">
        <v>11850.4</v>
      </c>
      <c r="E41" s="21">
        <v>14451.9</v>
      </c>
    </row>
    <row r="42" spans="1:5" ht="31.2" x14ac:dyDescent="0.35">
      <c r="A42" s="8" t="s">
        <v>44</v>
      </c>
      <c r="B42" s="9" t="s">
        <v>18</v>
      </c>
      <c r="C42" s="9" t="s">
        <v>11</v>
      </c>
      <c r="D42" s="21">
        <v>2755.1</v>
      </c>
      <c r="E42" s="21">
        <v>2805.1</v>
      </c>
    </row>
    <row r="43" spans="1:5" ht="31.2" x14ac:dyDescent="0.35">
      <c r="A43" s="5" t="s">
        <v>41</v>
      </c>
      <c r="B43" s="6" t="s">
        <v>36</v>
      </c>
      <c r="C43" s="9"/>
      <c r="D43" s="20">
        <f>D44</f>
        <v>20</v>
      </c>
      <c r="E43" s="20">
        <f>E44</f>
        <v>20</v>
      </c>
    </row>
    <row r="44" spans="1:5" x14ac:dyDescent="0.35">
      <c r="A44" s="8" t="s">
        <v>42</v>
      </c>
      <c r="B44" s="9" t="s">
        <v>36</v>
      </c>
      <c r="C44" s="9" t="s">
        <v>19</v>
      </c>
      <c r="D44" s="21">
        <v>20</v>
      </c>
      <c r="E44" s="21">
        <v>20</v>
      </c>
    </row>
    <row r="45" spans="1:5" x14ac:dyDescent="0.35">
      <c r="A45" s="5" t="s">
        <v>45</v>
      </c>
      <c r="B45" s="6" t="s">
        <v>31</v>
      </c>
      <c r="C45" s="9"/>
      <c r="D45" s="20">
        <f>D46</f>
        <v>1425.8</v>
      </c>
      <c r="E45" s="20">
        <f>E46</f>
        <v>1423.3</v>
      </c>
    </row>
    <row r="46" spans="1:5" ht="39" customHeight="1" x14ac:dyDescent="0.35">
      <c r="A46" s="8" t="s">
        <v>46</v>
      </c>
      <c r="B46" s="9" t="s">
        <v>31</v>
      </c>
      <c r="C46" s="9" t="s">
        <v>19</v>
      </c>
      <c r="D46" s="21">
        <v>1425.8</v>
      </c>
      <c r="E46" s="21">
        <v>1423.3</v>
      </c>
    </row>
    <row r="47" spans="1:5" x14ac:dyDescent="0.35">
      <c r="A47" s="8"/>
      <c r="B47" s="9"/>
      <c r="C47" s="9"/>
      <c r="D47" s="21"/>
      <c r="E47" s="21"/>
    </row>
    <row r="48" spans="1:5" x14ac:dyDescent="0.35">
      <c r="A48" s="8" t="s">
        <v>55</v>
      </c>
      <c r="B48" s="9"/>
      <c r="C48" s="9"/>
      <c r="D48" s="21">
        <v>5500</v>
      </c>
      <c r="E48" s="21">
        <v>11700</v>
      </c>
    </row>
    <row r="49" spans="1:5" x14ac:dyDescent="0.35">
      <c r="A49" s="14" t="s">
        <v>20</v>
      </c>
      <c r="B49" s="7"/>
      <c r="C49" s="9"/>
      <c r="D49" s="20">
        <f>D6+D14+D16+D18+D23+D28+D33+D36+D40+D43+D45+D48+D26</f>
        <v>758322.8</v>
      </c>
      <c r="E49" s="20">
        <f>E6+E14+E16+E18+E23+E28+E33+E36+E40+E43+E45+E48+E26</f>
        <v>723761.50000000012</v>
      </c>
    </row>
    <row r="50" spans="1:5" x14ac:dyDescent="0.35">
      <c r="C50" s="3"/>
      <c r="D50" s="22"/>
    </row>
  </sheetData>
  <mergeCells count="7">
    <mergeCell ref="J1:N1"/>
    <mergeCell ref="A1:E1"/>
    <mergeCell ref="A2:E2"/>
    <mergeCell ref="D4:E4"/>
    <mergeCell ref="A4:A5"/>
    <mergeCell ref="B4:B5"/>
    <mergeCell ref="C4:C5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Пользователь Windows</cp:lastModifiedBy>
  <cp:lastPrinted>2024-11-13T05:53:53Z</cp:lastPrinted>
  <dcterms:created xsi:type="dcterms:W3CDTF">2005-12-20T11:50:28Z</dcterms:created>
  <dcterms:modified xsi:type="dcterms:W3CDTF">2024-12-04T03:23:29Z</dcterms:modified>
</cp:coreProperties>
</file>