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" yWindow="60" windowWidth="13020" windowHeight="77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24519" refMode="R1C1"/>
</workbook>
</file>

<file path=xl/calcChain.xml><?xml version="1.0" encoding="utf-8"?>
<calcChain xmlns="http://schemas.openxmlformats.org/spreadsheetml/2006/main">
  <c r="D35" i="1"/>
  <c r="C35"/>
  <c r="D33"/>
  <c r="D10"/>
  <c r="D17" s="1"/>
  <c r="C10"/>
  <c r="D27"/>
  <c r="C33"/>
  <c r="D97"/>
  <c r="D95" s="1"/>
  <c r="D83"/>
  <c r="D79" s="1"/>
  <c r="D69"/>
  <c r="D64"/>
  <c r="D59"/>
  <c r="D53"/>
  <c r="D48"/>
  <c r="D45"/>
  <c r="D44"/>
  <c r="D43"/>
  <c r="D42"/>
  <c r="D41"/>
  <c r="D40"/>
  <c r="D37"/>
  <c r="D23"/>
  <c r="D18"/>
  <c r="D34" l="1"/>
  <c r="D47"/>
  <c r="D36" s="1"/>
  <c r="D102" s="1"/>
  <c r="C17"/>
  <c r="C18"/>
  <c r="C23"/>
  <c r="C27"/>
  <c r="C37"/>
  <c r="C40"/>
  <c r="C41"/>
  <c r="C42"/>
  <c r="C43"/>
  <c r="C44"/>
  <c r="C45"/>
  <c r="C48"/>
  <c r="C53"/>
  <c r="C59"/>
  <c r="C64"/>
  <c r="C69"/>
  <c r="C83"/>
  <c r="C79" s="1"/>
  <c r="C97"/>
  <c r="C95" s="1"/>
  <c r="D104" l="1"/>
  <c r="C34"/>
  <c r="C47"/>
  <c r="C36" s="1"/>
  <c r="C102" l="1"/>
  <c r="C104" s="1"/>
</calcChain>
</file>

<file path=xl/sharedStrings.xml><?xml version="1.0" encoding="utf-8"?>
<sst xmlns="http://schemas.openxmlformats.org/spreadsheetml/2006/main" count="151" uniqueCount="138">
  <si>
    <t>Код бюджетной классификации</t>
  </si>
  <si>
    <t>Наименование</t>
  </si>
  <si>
    <t>в т.ч</t>
  </si>
  <si>
    <t>в т.ч.</t>
  </si>
  <si>
    <t>Государственная пошлина</t>
  </si>
  <si>
    <t>в т. ч.</t>
  </si>
  <si>
    <t>Штрафы, санкции, возмещение ущерба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</si>
  <si>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 </t>
  </si>
  <si>
    <t xml:space="preserve">Субвенции бюджетам муниципальных районов  на выравнивание бюджетной обеспеченности поселений </t>
  </si>
  <si>
    <t>Иные межбюджетные трансферты</t>
  </si>
  <si>
    <t>ВСЕГО ДОХОДОВ:</t>
  </si>
  <si>
    <t>Платежи при пользовании природными ресурсами</t>
  </si>
  <si>
    <t>Доходы от использования имущества, находящегося в государственной и муниципальной собственности</t>
  </si>
  <si>
    <t>Налоги на совокупный доход</t>
  </si>
  <si>
    <t>Субвенции бюджетам муниципальных районов  на выполнение передаваемых полномочий субъектов Российской Федерации</t>
  </si>
  <si>
    <t>Субвенции бюджетам муниципальных районов на функционирование административных комиссий при местных администрациях</t>
  </si>
  <si>
    <t>Прочие неналоговые доходы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</si>
  <si>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</si>
  <si>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 региональные целевые программы/водопровод с. Подстепное/</t>
  </si>
  <si>
    <t>092 202 02085 05 0000 151</t>
  </si>
  <si>
    <t>Субсидии бюджетам муниципальных районов  на осуществление мероприятий по обеспечению жильем граждан Российской Федерации, проживающих в сельской местности</t>
  </si>
  <si>
    <t>092 202 02999 05 0000 151</t>
  </si>
  <si>
    <t xml:space="preserve">Прочие субсидии бюджетам муниципальных районов  </t>
  </si>
  <si>
    <t>на организацию отдыха и оздоровления детей</t>
  </si>
  <si>
    <t>Безвозмездные поступления от других бюджетов бюджетной системы Российской Федерации</t>
  </si>
  <si>
    <t>на реализацию федеральных целевых программ/ водопровод с Подстепное/</t>
  </si>
  <si>
    <t>Доходы от продажи  материальных и нематериальных активов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</si>
  <si>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</si>
  <si>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000 1 13 01995 05 0000 130</t>
  </si>
  <si>
    <t xml:space="preserve">Прочие доходы от оказания платных услуг (работ)получателями средств бюджетов муниципальных районов  </t>
  </si>
  <si>
    <t>000 1 13 00000 00 0000 000</t>
  </si>
  <si>
    <t>в тч</t>
  </si>
  <si>
    <t>НАЛОГОВЫЕ</t>
  </si>
  <si>
    <t>НЕНАЛОГОВЫЕ</t>
  </si>
  <si>
    <t>000 1 13 02065 05 0000 130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</si>
  <si>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</si>
  <si>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водопровод с. Ребриха</t>
  </si>
  <si>
    <t>000 1 03 00000 00 0000 000</t>
  </si>
  <si>
    <t>ведение бухгалтерского учета</t>
  </si>
  <si>
    <t>Субвенции бюджетам муниципальных районов на исполнение государственных полномочий по отлову и содержанию безнадзорных животных</t>
  </si>
  <si>
    <t>тыс.рублей</t>
  </si>
  <si>
    <t>Субвенция на обеспечение государственных гарантий реализации права на получение доступного и бесплатного дошкольного  образования в  образовательных организациях</t>
  </si>
  <si>
    <t>Субвенции бюджетам муниципальных районов на функционирование комиссий по делам несовершеннолетних и защите их прав  и на организацию и осуществление деятельности по опеке и попечительству над детьми- сиротами и детьми, оставшимися без попечения родителей</t>
  </si>
  <si>
    <t xml:space="preserve">Субвенции бюджетам муниципальных районов на компенсационные выплаты на питание обучающимся в муниципальных общеобразовательных организациях, нуждающимся в социальной поддержке  </t>
  </si>
  <si>
    <t>Субвенции бюджетам муниципальных районов на выплату компенсации части родительской платы за присмотр и уход за детьми,осваивающими образовательные программы дошкольного образованияв организациях, осуществляющих образовательную деятельность</t>
  </si>
  <si>
    <t xml:space="preserve">Налог на доходы физических лиц  </t>
  </si>
  <si>
    <t xml:space="preserve">Налоги на товары (работы, услуги), реализуемые на территории Российской Федерации 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</si>
  <si>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</si>
  <si>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</si>
  <si>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</si>
  <si>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 xml:space="preserve">Субвенции бюджетам муниципальных районов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среднего(полного)  общего образования, а также дополнительного образования в общеобразовательных учреждениях в части финансирования расходов на оплату труда работников общеобразовательных учреждений, на компенсационные выплаты за книгоиздательскую продукцию, расходов на учебные пособия, технические средства обучения, расходные материалы и хозяственные нужды (за исключением расходов на содержание зданий и коммунальных расходов, осуществляемых из местных бюджетов) </t>
  </si>
  <si>
    <t xml:space="preserve">Возвраты неиспользованных субсидий, субвенций, иных межбюджетных трансфертов прошлых лет   </t>
  </si>
  <si>
    <t>Дотации  бюджетам муниципальных районов на  выравнивание бюджетной обеспеченности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</si>
  <si>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</si>
  <si>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</si>
  <si>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Прочие субсидии бюджетам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</si>
  <si>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районов,  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</si>
  <si>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</t>
  </si>
  <si>
    <t>000 1 17 00000 00 0000 000</t>
  </si>
  <si>
    <t>000 1 16 00000 00 0000 000</t>
  </si>
  <si>
    <t>000 1 14 02053 05 0000 410</t>
  </si>
  <si>
    <t>000 1 14 06013 05 0000 430</t>
  </si>
  <si>
    <t>000 1 14 00000 00 0000 000</t>
  </si>
  <si>
    <t>000 1 01 02000 01 0000 110</t>
  </si>
  <si>
    <t>000 1 05 00000 00 0000 000</t>
  </si>
  <si>
    <t>000 1 05 02000 02 0000 110</t>
  </si>
  <si>
    <t>000 1 05 03000 01 0000 110</t>
  </si>
  <si>
    <t>000 1 08 00000 00 0000 000</t>
  </si>
  <si>
    <t>000 1 11 00000 00 0000 000</t>
  </si>
  <si>
    <t>000 1 11 05013 05 0000 120</t>
  </si>
  <si>
    <t>000 1 11 05035 05 0000 120</t>
  </si>
  <si>
    <t>000 1 12 00000 00 0000 000</t>
  </si>
  <si>
    <t>Доходы от оказания платных услуг (работ) и компенсации затрат государства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</si>
  <si>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</si>
  <si>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</si>
  <si>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</si>
  <si>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</si>
  <si>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</si>
  <si>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Дотации  бюджетам муниципальных районов на  поддержку мер по обеспечению сбалансированности бюджетов</t>
  </si>
  <si>
    <t>Субсидии бюджетам муниципальных районов на создание в 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</si>
  <si>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 (в д/садах)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</si>
  <si>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2016 - 2020 годы (мероприятия по созданию в дошкольных образовательных организациях, организациях дополнительного образования детей)</t>
  </si>
  <si>
    <t>Субсидии на реализацию мероприятий по устойчивому развитию сельских территорий (гранты на поддержку местных инициатив граждан, проживающих в сельской местности)</t>
  </si>
  <si>
    <t>Субсидия на грантовую поддержку местных инициатив граждан, проживающих в сельской местности</t>
  </si>
  <si>
    <t>Субсидии бюджетам муниципальных районов и городских округов на обеспечение реализации мероприятий муниципальных программ по благоустройству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</si>
  <si>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</si>
  <si>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реализацию мероприятий по устойчивому развитию сельских территорий</t>
  </si>
  <si>
    <t xml:space="preserve">Субсидия на поддержку отрасли культуры (Подключение муниципальных общедоступных бибилиотек и государственных центральных библиотек в субъеках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 </t>
  </si>
  <si>
    <t>Субсидия на поддержку отрасли культуры (Государственная поддержка лучших сельских учреждений культуры)</t>
  </si>
  <si>
    <t>Субсидия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</si>
  <si>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Субсидии на реализацию мероприятий, направленных на устойчивое развитие сельских территорий (улучшение жилищных условий граждан, проживающих в сельской местности, в том числе молодых семей и молодых специалистов)</t>
  </si>
  <si>
    <t>Субсидии бюджетам муниципальных районов и городских округов на реализацию мероприятий краевой адресной инвестиционной программы в рамках  подпрограммы «Льготная ипотека для молодых учителей в Алтайском крае» на 2015-2020 годы государственной программы Алтайского края «Обеспечение доступным и комфортным жильем населения Алтайского края» на 2014-2020 годы</t>
  </si>
  <si>
    <t>Субсидии бюджетам муниципальных районов и городских округов на реализацию проектов развития общественной инфраструктуры, основанных на инициативах граждан</t>
  </si>
  <si>
    <t>Субсидии бюджетам муниципальных районов и городских округов на частичную компенсацию дополнительных расходов местных бюджетов по оплате труда работников муниципальных учреждений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</si>
  <si>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</si>
  <si>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Субсидия бюджетам муниципальных районов на поддержку отрасли культуры</t>
  </si>
  <si>
    <t>000 2 02 00000 00 0000 000</t>
  </si>
  <si>
    <t>000 2 02 10000 00 0000 151</t>
  </si>
  <si>
    <t>000 2 02 15001 05 0000 151</t>
  </si>
  <si>
    <t>000 2 02 15002 05 0000 151</t>
  </si>
  <si>
    <t>000 2 02 20000 00 0000 151</t>
  </si>
  <si>
    <t>000 2 02 20077 05 0000 151</t>
  </si>
  <si>
    <t>000 2 02 20216 05 0000 151</t>
  </si>
  <si>
    <t>000 2 02 25027 05 0000 151</t>
  </si>
  <si>
    <t>000 2 02 25097 05 0000 151</t>
  </si>
  <si>
    <t>000 2 02 25519 05 0000 151</t>
  </si>
  <si>
    <t>000 2 02 25567 05 0000 151</t>
  </si>
  <si>
    <t>000 2 02 29999 05 0000 151</t>
  </si>
  <si>
    <t>000 2 02 35118 05 0000 151</t>
  </si>
  <si>
    <t>000 2 02 35120 05 0000 151</t>
  </si>
  <si>
    <t>000 2 02 30024 05 0000 151</t>
  </si>
  <si>
    <t>000 2 02 35134 05 0000 151</t>
  </si>
  <si>
    <t>000 2 02 40000 00 0000 151</t>
  </si>
  <si>
    <t>000 202 40014 05 0000 151</t>
  </si>
  <si>
    <t>000 219 60010 05 0000 151</t>
  </si>
  <si>
    <t>000 2 02 30000 00 0000 151</t>
  </si>
  <si>
    <t xml:space="preserve">                                                                                      </t>
  </si>
  <si>
    <t>000 2 02 25497 05 0000 151</t>
  </si>
  <si>
    <t>Субсидия на реализацию мероприятий по обеспечению жильем молодых семей</t>
  </si>
  <si>
    <t>ИТОГО СОБСТВЕННЫЕ ДОХОДЫ</t>
  </si>
  <si>
    <t>Субсидии бюджетам муниципальных районов и городских округов на реализацию мероприятий краевой адресной инвестиционной программы в рамках государственной программы Алтайского края "Создание новых мест в общеобразовательных организациях в соответствии с прогнозируемой потребностью и современными условиями обучения в Алтайском крае" на 2016-2025 годы</t>
  </si>
  <si>
    <t>Субсидии бюджетам муниципальных районов и городских округов на проведение детской оздоровительной кампании</t>
  </si>
  <si>
    <t>Субсидии бюджетам муниципальных районов и городских округов на оказание финансовой поддержки с целью реализации мероприятий, направленных на обеспечение стабильного водоснабжения населения Алтайского края</t>
  </si>
  <si>
    <t>Субсидии муниципальным районам и городским округам на обеспечение расчетов за топливно-энергетические ресурсы, потребляемые муниципальными учреждениями</t>
  </si>
  <si>
    <t>Субсидия на газификацию (мероприятия по развитию газификации распор 125-р от 16.04.2018)</t>
  </si>
  <si>
    <t>000 2 02 49999 05 0000 151</t>
  </si>
  <si>
    <t>Прочие межбюджетные трансферты, передаваемые бюджетам муниципальных районов</t>
  </si>
  <si>
    <t>плановое назначение</t>
  </si>
  <si>
    <t>кассовое исполнение</t>
  </si>
  <si>
    <t>000 1 05 01000 01 0000 110</t>
  </si>
  <si>
    <t>000 1 05 04000 01 0000 110</t>
  </si>
  <si>
    <t>ИТОГО БЕЗВОЗМЕЗДНЫЕ ПОСТУПЛЕНИЯ</t>
  </si>
  <si>
    <t>Субсидии на софинансирование капитальных вложений бюджетам муниципальных районов и городских округов на реализацию мероприятий краевой адресной инвестиционной программы в рамках государственной программы Алтайского края "Устойчивое развитие сельских территорий Алтайского края" на 2012-2020 годы (водоснабжение)</t>
  </si>
  <si>
    <t>Налог, взимаемый с налогоплательщиков, выбравших в качестве объекта налогообложения упрощенную систему</t>
  </si>
  <si>
    <t>ИТОГО ДОХОДОВ без возвратов:</t>
  </si>
  <si>
    <t>Налог по патентной системе налогообложения</t>
  </si>
  <si>
    <t>Доходы районного бюджета за 2018 год</t>
  </si>
  <si>
    <t>Приложение  1 к решению Ребрихинского районного Совета народных депутатов Алтайского края "Об утверждении отчета "Об исполнении районного бюджета за 2018 год"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</si>
</sst>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Border="1"/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justify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7" fillId="3" borderId="3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vertical="center" wrapText="1"/>
    </xf>
    <xf numFmtId="0" fontId="8" fillId="3" borderId="0" xfId="0" applyFont="1" applyFill="1" applyAlignment="1">
      <alignment vertical="center" wrapText="1"/>
    </xf>
    <xf numFmtId="164" fontId="7" fillId="3" borderId="3" xfId="1" applyFont="1" applyFill="1" applyBorder="1" applyAlignment="1">
      <alignment horizontal="left" vertical="center" wrapText="1"/>
    </xf>
    <xf numFmtId="0" fontId="7" fillId="3" borderId="3" xfId="2" applyNumberFormat="1" applyFont="1" applyFill="1" applyBorder="1" applyAlignment="1" applyProtection="1">
      <alignment wrapText="1"/>
      <protection hidden="1"/>
    </xf>
    <xf numFmtId="0" fontId="7" fillId="3" borderId="4" xfId="0" applyFont="1" applyFill="1" applyBorder="1" applyAlignment="1">
      <alignment horizontal="left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0" fontId="8" fillId="3" borderId="0" xfId="0" applyFont="1" applyFill="1" applyBorder="1"/>
    <xf numFmtId="0" fontId="7" fillId="0" borderId="3" xfId="2" applyNumberFormat="1" applyFont="1" applyFill="1" applyBorder="1" applyAlignment="1" applyProtection="1">
      <alignment wrapText="1"/>
      <protection hidden="1"/>
    </xf>
    <xf numFmtId="0" fontId="8" fillId="3" borderId="1" xfId="0" applyFont="1" applyFill="1" applyBorder="1" applyAlignment="1">
      <alignment vertical="center"/>
    </xf>
    <xf numFmtId="0" fontId="7" fillId="0" borderId="1" xfId="2" applyNumberFormat="1" applyFont="1" applyFill="1" applyBorder="1" applyAlignment="1" applyProtection="1">
      <alignment wrapText="1"/>
      <protection hidden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vertical="center"/>
    </xf>
    <xf numFmtId="165" fontId="10" fillId="3" borderId="0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/>
    </xf>
    <xf numFmtId="165" fontId="6" fillId="0" borderId="0" xfId="0" applyNumberFormat="1" applyFont="1"/>
    <xf numFmtId="165" fontId="5" fillId="3" borderId="0" xfId="0" applyNumberFormat="1" applyFont="1" applyFill="1" applyBorder="1" applyAlignment="1">
      <alignment horizontal="center"/>
    </xf>
    <xf numFmtId="165" fontId="6" fillId="3" borderId="0" xfId="0" applyNumberFormat="1" applyFont="1" applyFill="1" applyBorder="1" applyAlignment="1">
      <alignment horizontal="center"/>
    </xf>
    <xf numFmtId="165" fontId="6" fillId="0" borderId="0" xfId="0" applyNumberFormat="1" applyFont="1" applyBorder="1"/>
    <xf numFmtId="0" fontId="8" fillId="3" borderId="0" xfId="0" applyFont="1" applyFill="1" applyAlignment="1"/>
    <xf numFmtId="0" fontId="8" fillId="3" borderId="0" xfId="0" applyFont="1" applyFill="1" applyBorder="1" applyAlignment="1"/>
    <xf numFmtId="165" fontId="11" fillId="3" borderId="0" xfId="0" applyNumberFormat="1" applyFont="1" applyFill="1" applyBorder="1" applyAlignment="1">
      <alignment horizontal="left" vertical="center" wrapText="1"/>
    </xf>
    <xf numFmtId="165" fontId="6" fillId="0" borderId="5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0" fontId="7" fillId="3" borderId="1" xfId="0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2"/>
  <sheetViews>
    <sheetView tabSelected="1" topLeftCell="A97" zoomScale="80" zoomScaleNormal="80" zoomScaleSheetLayoutView="80" workbookViewId="0">
      <selection activeCell="F8" sqref="F8"/>
    </sheetView>
  </sheetViews>
  <sheetFormatPr defaultRowHeight="18"/>
  <cols>
    <col min="1" max="1" width="26.08984375" style="40" customWidth="1"/>
    <col min="2" max="2" width="43.90625" style="17" customWidth="1"/>
    <col min="3" max="3" width="13.453125" style="38" customWidth="1"/>
    <col min="4" max="4" width="14.26953125" style="36" customWidth="1"/>
  </cols>
  <sheetData>
    <row r="1" spans="1:4" ht="49.5" customHeight="1">
      <c r="C1" s="42" t="s">
        <v>137</v>
      </c>
      <c r="D1" s="42"/>
    </row>
    <row r="2" spans="1:4" ht="15" customHeight="1">
      <c r="C2" s="42"/>
      <c r="D2" s="42"/>
    </row>
    <row r="3" spans="1:4" ht="16.5" customHeight="1">
      <c r="C3" s="42"/>
      <c r="D3" s="42"/>
    </row>
    <row r="4" spans="1:4" ht="31.5" customHeight="1">
      <c r="A4" s="48" t="s">
        <v>136</v>
      </c>
      <c r="B4" s="48"/>
      <c r="C4" s="33"/>
    </row>
    <row r="5" spans="1:4" ht="13.5" customHeight="1">
      <c r="C5" s="37"/>
      <c r="D5" s="37" t="s">
        <v>40</v>
      </c>
    </row>
    <row r="6" spans="1:4" ht="15.75" customHeight="1">
      <c r="A6" s="46" t="s">
        <v>0</v>
      </c>
      <c r="B6" s="47" t="s">
        <v>1</v>
      </c>
      <c r="C6" s="49" t="s">
        <v>127</v>
      </c>
      <c r="D6" s="43" t="s">
        <v>128</v>
      </c>
    </row>
    <row r="7" spans="1:4" ht="20.25" customHeight="1">
      <c r="A7" s="46"/>
      <c r="B7" s="47"/>
      <c r="C7" s="49"/>
      <c r="D7" s="44"/>
    </row>
    <row r="8" spans="1:4" ht="21" customHeight="1">
      <c r="A8" s="25" t="s">
        <v>63</v>
      </c>
      <c r="B8" s="5" t="s">
        <v>45</v>
      </c>
      <c r="C8" s="22">
        <v>68610</v>
      </c>
      <c r="D8" s="22">
        <v>74242.946349999998</v>
      </c>
    </row>
    <row r="9" spans="1:4" ht="31.5" customHeight="1">
      <c r="A9" s="26" t="s">
        <v>37</v>
      </c>
      <c r="B9" s="6" t="s">
        <v>46</v>
      </c>
      <c r="C9" s="22">
        <v>6500</v>
      </c>
      <c r="D9" s="22">
        <v>7364.9640499999996</v>
      </c>
    </row>
    <row r="10" spans="1:4" s="3" customFormat="1" ht="17.25" customHeight="1">
      <c r="A10" s="25" t="s">
        <v>64</v>
      </c>
      <c r="B10" s="5" t="s">
        <v>13</v>
      </c>
      <c r="C10" s="22">
        <f>C12+C13+C14+C15</f>
        <v>13779</v>
      </c>
      <c r="D10" s="22">
        <f>D12+D13+D14+D15</f>
        <v>12654.23329</v>
      </c>
    </row>
    <row r="11" spans="1:4" ht="14.25" customHeight="1">
      <c r="A11" s="25"/>
      <c r="B11" s="5" t="s">
        <v>2</v>
      </c>
      <c r="C11" s="22"/>
      <c r="D11" s="22"/>
    </row>
    <row r="12" spans="1:4" ht="45" customHeight="1">
      <c r="A12" s="25" t="s">
        <v>129</v>
      </c>
      <c r="B12" s="5" t="s">
        <v>133</v>
      </c>
      <c r="C12" s="22">
        <v>3082</v>
      </c>
      <c r="D12" s="22">
        <v>3946.7546499999999</v>
      </c>
    </row>
    <row r="13" spans="1:4" ht="31.5" customHeight="1">
      <c r="A13" s="25" t="s">
        <v>65</v>
      </c>
      <c r="B13" s="5" t="s">
        <v>47</v>
      </c>
      <c r="C13" s="22">
        <v>7342</v>
      </c>
      <c r="D13" s="22">
        <v>5879.6173399999998</v>
      </c>
    </row>
    <row r="14" spans="1:4" s="2" customFormat="1" ht="17.25" customHeight="1">
      <c r="A14" s="25" t="s">
        <v>66</v>
      </c>
      <c r="B14" s="5" t="s">
        <v>48</v>
      </c>
      <c r="C14" s="22">
        <v>3355</v>
      </c>
      <c r="D14" s="22">
        <v>2826.6613000000002</v>
      </c>
    </row>
    <row r="15" spans="1:4" s="2" customFormat="1" ht="17.25" customHeight="1">
      <c r="A15" s="25" t="s">
        <v>130</v>
      </c>
      <c r="B15" s="5" t="s">
        <v>135</v>
      </c>
      <c r="C15" s="22"/>
      <c r="D15" s="22">
        <v>1.2</v>
      </c>
    </row>
    <row r="16" spans="1:4" ht="17.25" customHeight="1">
      <c r="A16" s="25" t="s">
        <v>67</v>
      </c>
      <c r="B16" s="5" t="s">
        <v>4</v>
      </c>
      <c r="C16" s="22">
        <v>1407</v>
      </c>
      <c r="D16" s="22">
        <v>1695.07312</v>
      </c>
    </row>
    <row r="17" spans="1:4" ht="15.75" customHeight="1">
      <c r="A17" s="25"/>
      <c r="B17" s="5" t="s">
        <v>32</v>
      </c>
      <c r="C17" s="22">
        <f>C8+C9+C10+C16</f>
        <v>90296</v>
      </c>
      <c r="D17" s="22">
        <f>D8+D9+D10+D16</f>
        <v>95957.216809999998</v>
      </c>
    </row>
    <row r="18" spans="1:4" ht="64.25" customHeight="1">
      <c r="A18" s="25" t="s">
        <v>68</v>
      </c>
      <c r="B18" s="5" t="s">
        <v>12</v>
      </c>
      <c r="C18" s="22">
        <f>C20+C21</f>
        <v>23507</v>
      </c>
      <c r="D18" s="22">
        <f>D20+D21</f>
        <v>21827.91372</v>
      </c>
    </row>
    <row r="19" spans="1:4" ht="13.5" customHeight="1">
      <c r="A19" s="25"/>
      <c r="B19" s="5" t="s">
        <v>5</v>
      </c>
      <c r="C19" s="22"/>
      <c r="D19" s="22"/>
    </row>
    <row r="20" spans="1:4" ht="140.4" customHeight="1">
      <c r="A20" s="27" t="s">
        <v>69</v>
      </c>
      <c r="B20" s="6" t="s">
        <v>56</v>
      </c>
      <c r="C20" s="22">
        <v>23000</v>
      </c>
      <c r="D20" s="22">
        <v>21315.034350000002</v>
      </c>
    </row>
    <row r="21" spans="1:4" ht="92.4" customHeight="1">
      <c r="A21" s="27" t="s">
        <v>70</v>
      </c>
      <c r="B21" s="7" t="s">
        <v>27</v>
      </c>
      <c r="C21" s="22">
        <v>507</v>
      </c>
      <c r="D21" s="22">
        <v>512.87936999999999</v>
      </c>
    </row>
    <row r="22" spans="1:4" s="3" customFormat="1" ht="44" customHeight="1">
      <c r="A22" s="25" t="s">
        <v>71</v>
      </c>
      <c r="B22" s="5" t="s">
        <v>11</v>
      </c>
      <c r="C22" s="23">
        <v>250</v>
      </c>
      <c r="D22" s="23">
        <v>228.72152</v>
      </c>
    </row>
    <row r="23" spans="1:4" s="3" customFormat="1" ht="37.25" customHeight="1">
      <c r="A23" s="26" t="s">
        <v>30</v>
      </c>
      <c r="B23" s="7" t="s">
        <v>72</v>
      </c>
      <c r="C23" s="24">
        <f>C25+C26</f>
        <v>16646</v>
      </c>
      <c r="D23" s="24">
        <f>D25+D26</f>
        <v>16323.52339</v>
      </c>
    </row>
    <row r="24" spans="1:4" ht="15" customHeight="1">
      <c r="A24" s="26"/>
      <c r="B24" s="5" t="s">
        <v>5</v>
      </c>
      <c r="C24" s="22"/>
      <c r="D24" s="22"/>
    </row>
    <row r="25" spans="1:4" s="1" customFormat="1" ht="51" customHeight="1">
      <c r="A25" s="20" t="s">
        <v>28</v>
      </c>
      <c r="B25" s="8" t="s">
        <v>29</v>
      </c>
      <c r="C25" s="22">
        <v>15206</v>
      </c>
      <c r="D25" s="22">
        <v>14150.64954</v>
      </c>
    </row>
    <row r="26" spans="1:4" s="1" customFormat="1" ht="50.25" customHeight="1">
      <c r="A26" s="20" t="s">
        <v>34</v>
      </c>
      <c r="B26" s="8" t="s">
        <v>35</v>
      </c>
      <c r="C26" s="22">
        <v>1440</v>
      </c>
      <c r="D26" s="22">
        <v>2172.8738499999999</v>
      </c>
    </row>
    <row r="27" spans="1:4" s="3" customFormat="1" ht="35.25" customHeight="1">
      <c r="A27" s="25" t="s">
        <v>62</v>
      </c>
      <c r="B27" s="5" t="s">
        <v>26</v>
      </c>
      <c r="C27" s="23">
        <f>C29+C30</f>
        <v>360</v>
      </c>
      <c r="D27" s="23">
        <f>D29+D30</f>
        <v>490.11907000000002</v>
      </c>
    </row>
    <row r="28" spans="1:4" ht="15" customHeight="1">
      <c r="A28" s="25"/>
      <c r="B28" s="5" t="s">
        <v>5</v>
      </c>
      <c r="C28" s="22"/>
      <c r="D28" s="22"/>
    </row>
    <row r="29" spans="1:4" ht="134.25" customHeight="1">
      <c r="A29" s="27" t="s">
        <v>60</v>
      </c>
      <c r="B29" s="9" t="s">
        <v>49</v>
      </c>
      <c r="C29" s="22">
        <v>110</v>
      </c>
      <c r="D29" s="22">
        <v>152.5</v>
      </c>
    </row>
    <row r="30" spans="1:4" ht="91.25" customHeight="1">
      <c r="A30" s="27" t="s">
        <v>61</v>
      </c>
      <c r="B30" s="9" t="s">
        <v>57</v>
      </c>
      <c r="C30" s="22">
        <v>250</v>
      </c>
      <c r="D30" s="22">
        <v>337.61907000000002</v>
      </c>
    </row>
    <row r="31" spans="1:4" ht="24" customHeight="1">
      <c r="A31" s="25" t="s">
        <v>59</v>
      </c>
      <c r="B31" s="5" t="s">
        <v>6</v>
      </c>
      <c r="C31" s="22">
        <v>1000</v>
      </c>
      <c r="D31" s="22">
        <v>1805.4169899999999</v>
      </c>
    </row>
    <row r="32" spans="1:4" s="3" customFormat="1" ht="23.25" customHeight="1">
      <c r="A32" s="25" t="s">
        <v>58</v>
      </c>
      <c r="B32" s="5" t="s">
        <v>16</v>
      </c>
      <c r="C32" s="23">
        <v>2140</v>
      </c>
      <c r="D32" s="23">
        <v>2028.1203599999999</v>
      </c>
    </row>
    <row r="33" spans="1:4" ht="21" customHeight="1">
      <c r="A33" s="28"/>
      <c r="B33" s="5" t="s">
        <v>33</v>
      </c>
      <c r="C33" s="22">
        <f>C18+C22+C23+C27+C31+C32</f>
        <v>43903</v>
      </c>
      <c r="D33" s="22">
        <f>D18+D22+D23+D27+D31+D32</f>
        <v>42703.815049999997</v>
      </c>
    </row>
    <row r="34" spans="1:4" ht="27.75" customHeight="1">
      <c r="A34" s="28"/>
      <c r="B34" s="10" t="s">
        <v>119</v>
      </c>
      <c r="C34" s="22">
        <f>C17+C33</f>
        <v>134199</v>
      </c>
      <c r="D34" s="22">
        <f>D17+D33</f>
        <v>138661.03185999999</v>
      </c>
    </row>
    <row r="35" spans="1:4" ht="39" customHeight="1">
      <c r="A35" s="25" t="s">
        <v>96</v>
      </c>
      <c r="B35" s="5" t="s">
        <v>131</v>
      </c>
      <c r="C35" s="22">
        <f>C36+C103</f>
        <v>295980.32329000003</v>
      </c>
      <c r="D35" s="22">
        <f>D36+D103</f>
        <v>283399.18788000004</v>
      </c>
    </row>
    <row r="36" spans="1:4" ht="50.25" customHeight="1">
      <c r="A36" s="25" t="s">
        <v>96</v>
      </c>
      <c r="B36" s="5" t="s">
        <v>24</v>
      </c>
      <c r="C36" s="35">
        <f>C37+C47+C79+C95</f>
        <v>302044.29506000003</v>
      </c>
      <c r="D36" s="35">
        <f>D37+D47+D79+D95</f>
        <v>289486.69412000006</v>
      </c>
    </row>
    <row r="37" spans="1:4" ht="30.75" customHeight="1">
      <c r="A37" s="29" t="s">
        <v>97</v>
      </c>
      <c r="B37" s="11" t="s">
        <v>73</v>
      </c>
      <c r="C37" s="34">
        <f>C39+C46</f>
        <v>20646</v>
      </c>
      <c r="D37" s="34">
        <f>D39+D46</f>
        <v>20646</v>
      </c>
    </row>
    <row r="38" spans="1:4" ht="15.75" customHeight="1">
      <c r="A38" s="29"/>
      <c r="B38" s="5" t="s">
        <v>3</v>
      </c>
      <c r="C38" s="22"/>
      <c r="D38" s="22"/>
    </row>
    <row r="39" spans="1:4" ht="30" customHeight="1">
      <c r="A39" s="29" t="s">
        <v>98</v>
      </c>
      <c r="B39" s="12" t="s">
        <v>52</v>
      </c>
      <c r="C39" s="22">
        <v>8120</v>
      </c>
      <c r="D39" s="22">
        <v>8120</v>
      </c>
    </row>
    <row r="40" spans="1:4" ht="33" hidden="1" customHeight="1">
      <c r="A40" s="29"/>
      <c r="B40" s="12" t="s">
        <v>18</v>
      </c>
      <c r="C40" s="22" t="e">
        <f>#REF!</f>
        <v>#REF!</v>
      </c>
      <c r="D40" s="22" t="e">
        <f>#REF!</f>
        <v>#REF!</v>
      </c>
    </row>
    <row r="41" spans="1:4" ht="39.75" hidden="1" customHeight="1">
      <c r="A41" s="29"/>
      <c r="B41" s="12" t="s">
        <v>25</v>
      </c>
      <c r="C41" s="22" t="e">
        <f>#REF!</f>
        <v>#REF!</v>
      </c>
      <c r="D41" s="22" t="e">
        <f>#REF!</f>
        <v>#REF!</v>
      </c>
    </row>
    <row r="42" spans="1:4" ht="61.5" hidden="1" customHeight="1">
      <c r="A42" s="29" t="s">
        <v>19</v>
      </c>
      <c r="B42" s="12" t="s">
        <v>20</v>
      </c>
      <c r="C42" s="22" t="e">
        <f>#REF!</f>
        <v>#REF!</v>
      </c>
      <c r="D42" s="22" t="e">
        <f>#REF!</f>
        <v>#REF!</v>
      </c>
    </row>
    <row r="43" spans="1:4" ht="22.5" hidden="1" customHeight="1">
      <c r="A43" s="29" t="s">
        <v>21</v>
      </c>
      <c r="B43" s="12" t="s">
        <v>22</v>
      </c>
      <c r="C43" s="22" t="e">
        <f>#REF!</f>
        <v>#REF!</v>
      </c>
      <c r="D43" s="22" t="e">
        <f>#REF!</f>
        <v>#REF!</v>
      </c>
    </row>
    <row r="44" spans="1:4" ht="16.5" hidden="1" customHeight="1">
      <c r="A44" s="29"/>
      <c r="B44" s="12" t="s">
        <v>3</v>
      </c>
      <c r="C44" s="22" t="e">
        <f>#REF!</f>
        <v>#REF!</v>
      </c>
      <c r="D44" s="22" t="e">
        <f>#REF!</f>
        <v>#REF!</v>
      </c>
    </row>
    <row r="45" spans="1:4" ht="22.5" hidden="1" customHeight="1">
      <c r="A45" s="29"/>
      <c r="B45" s="12" t="s">
        <v>23</v>
      </c>
      <c r="C45" s="22" t="e">
        <f>#REF!</f>
        <v>#REF!</v>
      </c>
      <c r="D45" s="22" t="e">
        <f>#REF!</f>
        <v>#REF!</v>
      </c>
    </row>
    <row r="46" spans="1:4" ht="32" customHeight="1">
      <c r="A46" s="29" t="s">
        <v>99</v>
      </c>
      <c r="B46" s="12" t="s">
        <v>78</v>
      </c>
      <c r="C46" s="22">
        <v>12526</v>
      </c>
      <c r="D46" s="22">
        <v>12526</v>
      </c>
    </row>
    <row r="47" spans="1:4" ht="52.25" customHeight="1">
      <c r="A47" s="29" t="s">
        <v>100</v>
      </c>
      <c r="B47" s="6" t="s">
        <v>74</v>
      </c>
      <c r="C47" s="22">
        <f>C48+C52+C53+C57+C59+C64+C69+C58</f>
        <v>85732.251059999995</v>
      </c>
      <c r="D47" s="22">
        <f>D48+D52+D53+D57+D59+D64+D69+D58</f>
        <v>76472.878370000006</v>
      </c>
    </row>
    <row r="48" spans="1:4" ht="47.4" customHeight="1">
      <c r="A48" s="29" t="s">
        <v>101</v>
      </c>
      <c r="B48" s="6" t="s">
        <v>85</v>
      </c>
      <c r="C48" s="22">
        <f>C51+C50</f>
        <v>26657.539550000001</v>
      </c>
      <c r="D48" s="22">
        <f>D51+D50</f>
        <v>17635.63955</v>
      </c>
    </row>
    <row r="49" spans="1:4" ht="18.75" customHeight="1">
      <c r="A49" s="29"/>
      <c r="B49" s="6" t="s">
        <v>3</v>
      </c>
      <c r="C49" s="22"/>
      <c r="D49" s="22"/>
    </row>
    <row r="50" spans="1:4" ht="142.5" customHeight="1">
      <c r="A50" s="29"/>
      <c r="B50" s="21" t="s">
        <v>132</v>
      </c>
      <c r="C50" s="22">
        <v>9021.9</v>
      </c>
      <c r="D50" s="22">
        <v>0</v>
      </c>
    </row>
    <row r="51" spans="1:4" ht="51" customHeight="1">
      <c r="A51" s="29"/>
      <c r="B51" s="6" t="s">
        <v>124</v>
      </c>
      <c r="C51" s="22">
        <v>17635.63955</v>
      </c>
      <c r="D51" s="22">
        <v>17635.63955</v>
      </c>
    </row>
    <row r="52" spans="1:4" ht="126.65" customHeight="1">
      <c r="A52" s="29" t="s">
        <v>102</v>
      </c>
      <c r="B52" s="6" t="s">
        <v>75</v>
      </c>
      <c r="C52" s="22">
        <v>400</v>
      </c>
      <c r="D52" s="22">
        <v>400</v>
      </c>
    </row>
    <row r="53" spans="1:4" ht="67.25" customHeight="1">
      <c r="A53" s="29" t="s">
        <v>103</v>
      </c>
      <c r="B53" s="6" t="s">
        <v>94</v>
      </c>
      <c r="C53" s="22">
        <f>C55+C56</f>
        <v>521.83771999999999</v>
      </c>
      <c r="D53" s="22">
        <f>D55+D56</f>
        <v>521.83771999999999</v>
      </c>
    </row>
    <row r="54" spans="1:4" ht="18" customHeight="1">
      <c r="A54" s="29"/>
      <c r="B54" s="6" t="s">
        <v>31</v>
      </c>
      <c r="C54" s="22"/>
      <c r="D54" s="22"/>
    </row>
    <row r="55" spans="1:4" ht="75" customHeight="1">
      <c r="A55" s="45"/>
      <c r="B55" s="6" t="s">
        <v>80</v>
      </c>
      <c r="C55" s="22">
        <v>485.31</v>
      </c>
      <c r="D55" s="22">
        <v>485.31</v>
      </c>
    </row>
    <row r="56" spans="1:4" ht="96" customHeight="1">
      <c r="A56" s="45"/>
      <c r="B56" s="6" t="s">
        <v>81</v>
      </c>
      <c r="C56" s="22">
        <v>36.527720000000002</v>
      </c>
      <c r="D56" s="22">
        <v>36.527720000000002</v>
      </c>
    </row>
    <row r="57" spans="1:4" ht="72.650000000000006" customHeight="1">
      <c r="A57" s="29" t="s">
        <v>104</v>
      </c>
      <c r="B57" s="6" t="s">
        <v>79</v>
      </c>
      <c r="C57" s="22">
        <v>500</v>
      </c>
      <c r="D57" s="22">
        <v>500</v>
      </c>
    </row>
    <row r="58" spans="1:4" ht="36.65" customHeight="1">
      <c r="A58" s="29" t="s">
        <v>117</v>
      </c>
      <c r="B58" s="6" t="s">
        <v>118</v>
      </c>
      <c r="C58" s="22">
        <v>379</v>
      </c>
      <c r="D58" s="22">
        <v>379</v>
      </c>
    </row>
    <row r="59" spans="1:4" ht="41" customHeight="1">
      <c r="A59" s="29" t="s">
        <v>105</v>
      </c>
      <c r="B59" s="6" t="s">
        <v>95</v>
      </c>
      <c r="C59" s="22">
        <f>C61+C62+C63</f>
        <v>184.8</v>
      </c>
      <c r="D59" s="22">
        <f>D61+D62+D63</f>
        <v>184.8</v>
      </c>
    </row>
    <row r="60" spans="1:4" ht="18" customHeight="1">
      <c r="A60" s="29"/>
      <c r="B60" s="6" t="s">
        <v>31</v>
      </c>
      <c r="C60" s="22"/>
      <c r="D60" s="22"/>
    </row>
    <row r="61" spans="1:4" ht="137.4" customHeight="1">
      <c r="A61" s="45"/>
      <c r="B61" s="6" t="s">
        <v>87</v>
      </c>
      <c r="C61" s="22">
        <v>65.8</v>
      </c>
      <c r="D61" s="22">
        <v>65.8</v>
      </c>
    </row>
    <row r="62" spans="1:4" ht="54.65" customHeight="1">
      <c r="A62" s="45"/>
      <c r="B62" s="6" t="s">
        <v>88</v>
      </c>
      <c r="C62" s="22">
        <v>100</v>
      </c>
      <c r="D62" s="22">
        <v>100</v>
      </c>
    </row>
    <row r="63" spans="1:4" ht="73.25" customHeight="1">
      <c r="A63" s="45"/>
      <c r="B63" s="13" t="s">
        <v>89</v>
      </c>
      <c r="C63" s="22">
        <v>19</v>
      </c>
      <c r="D63" s="22">
        <v>19</v>
      </c>
    </row>
    <row r="64" spans="1:4" ht="53" customHeight="1">
      <c r="A64" s="29" t="s">
        <v>106</v>
      </c>
      <c r="B64" s="5" t="s">
        <v>86</v>
      </c>
      <c r="C64" s="22">
        <f>C66+C67+C68</f>
        <v>1169.4570000000001</v>
      </c>
      <c r="D64" s="22">
        <f>D66+D67+D68</f>
        <v>1169.4570000000001</v>
      </c>
    </row>
    <row r="65" spans="1:4" ht="15" customHeight="1">
      <c r="A65" s="29"/>
      <c r="B65" s="5" t="s">
        <v>31</v>
      </c>
      <c r="C65" s="22"/>
      <c r="D65" s="22"/>
    </row>
    <row r="66" spans="1:4" ht="79.5" customHeight="1">
      <c r="A66" s="29"/>
      <c r="B66" s="13" t="s">
        <v>82</v>
      </c>
      <c r="C66" s="22">
        <v>6.9828000000000001</v>
      </c>
      <c r="D66" s="22">
        <v>6.9828000000000001</v>
      </c>
    </row>
    <row r="67" spans="1:4" ht="52.25" customHeight="1">
      <c r="A67" s="29"/>
      <c r="B67" s="13" t="s">
        <v>83</v>
      </c>
      <c r="C67" s="22">
        <v>26.017199999999999</v>
      </c>
      <c r="D67" s="22">
        <v>26.017199999999999</v>
      </c>
    </row>
    <row r="68" spans="1:4" ht="91.25" customHeight="1">
      <c r="A68" s="29"/>
      <c r="B68" s="13" t="s">
        <v>90</v>
      </c>
      <c r="C68" s="22">
        <v>1136.4570000000001</v>
      </c>
      <c r="D68" s="22">
        <v>1136.4570000000001</v>
      </c>
    </row>
    <row r="69" spans="1:4" ht="30" customHeight="1">
      <c r="A69" s="30" t="s">
        <v>107</v>
      </c>
      <c r="B69" s="8" t="s">
        <v>55</v>
      </c>
      <c r="C69" s="22">
        <f>C71+C72+C73+C74+C75+C76+C77+C78</f>
        <v>55919.61679</v>
      </c>
      <c r="D69" s="22">
        <f>D71+D72+D73+D74+D75+D76+D77+D78</f>
        <v>55682.144100000005</v>
      </c>
    </row>
    <row r="70" spans="1:4" ht="12.75" customHeight="1">
      <c r="A70" s="29"/>
      <c r="B70" s="8" t="s">
        <v>5</v>
      </c>
      <c r="C70" s="22" t="s">
        <v>116</v>
      </c>
      <c r="D70" s="22" t="s">
        <v>116</v>
      </c>
    </row>
    <row r="71" spans="1:4" ht="63.65" customHeight="1">
      <c r="A71" s="29"/>
      <c r="B71" s="19" t="s">
        <v>121</v>
      </c>
      <c r="C71" s="22">
        <v>416.4</v>
      </c>
      <c r="D71" s="22">
        <v>391.85</v>
      </c>
    </row>
    <row r="72" spans="1:4" ht="76.25" customHeight="1">
      <c r="A72" s="29"/>
      <c r="B72" s="19" t="s">
        <v>123</v>
      </c>
      <c r="C72" s="22">
        <v>11314</v>
      </c>
      <c r="D72" s="22">
        <v>11314</v>
      </c>
    </row>
    <row r="73" spans="1:4" ht="94.25" customHeight="1">
      <c r="A73" s="29"/>
      <c r="B73" s="19" t="s">
        <v>122</v>
      </c>
      <c r="C73" s="22">
        <v>6402.9</v>
      </c>
      <c r="D73" s="22">
        <v>6195.6413000000002</v>
      </c>
    </row>
    <row r="74" spans="1:4" ht="67.25" customHeight="1">
      <c r="A74" s="29"/>
      <c r="B74" s="13" t="s">
        <v>84</v>
      </c>
      <c r="C74" s="22">
        <v>3300</v>
      </c>
      <c r="D74" s="22">
        <v>3294.33601</v>
      </c>
    </row>
    <row r="75" spans="1:4" ht="74.400000000000006" customHeight="1">
      <c r="A75" s="29"/>
      <c r="B75" s="8" t="s">
        <v>92</v>
      </c>
      <c r="C75" s="22">
        <v>450</v>
      </c>
      <c r="D75" s="22">
        <v>450</v>
      </c>
    </row>
    <row r="76" spans="1:4" ht="143.4" customHeight="1">
      <c r="A76" s="29"/>
      <c r="B76" s="8" t="s">
        <v>91</v>
      </c>
      <c r="C76" s="22">
        <v>39.616790000000002</v>
      </c>
      <c r="D76" s="22">
        <v>39.616790000000002</v>
      </c>
    </row>
    <row r="77" spans="1:4" ht="156.65" customHeight="1">
      <c r="A77" s="29"/>
      <c r="B77" s="19" t="s">
        <v>120</v>
      </c>
      <c r="C77" s="22">
        <v>6009.7</v>
      </c>
      <c r="D77" s="22">
        <v>6009.7</v>
      </c>
    </row>
    <row r="78" spans="1:4" ht="66" customHeight="1">
      <c r="A78" s="29"/>
      <c r="B78" s="8" t="s">
        <v>93</v>
      </c>
      <c r="C78" s="22">
        <v>27987</v>
      </c>
      <c r="D78" s="22">
        <v>27987</v>
      </c>
    </row>
    <row r="79" spans="1:4" s="3" customFormat="1" ht="38.4" customHeight="1">
      <c r="A79" s="20" t="s">
        <v>115</v>
      </c>
      <c r="B79" s="11" t="s">
        <v>76</v>
      </c>
      <c r="C79" s="22">
        <f>C82+C83+C94+C81</f>
        <v>193048.644</v>
      </c>
      <c r="D79" s="22">
        <f>D82+D83+D94+D81</f>
        <v>191286.11575000003</v>
      </c>
    </row>
    <row r="80" spans="1:4" ht="14" customHeight="1">
      <c r="A80" s="29"/>
      <c r="B80" s="12" t="s">
        <v>31</v>
      </c>
      <c r="C80" s="22"/>
      <c r="D80" s="22"/>
    </row>
    <row r="81" spans="1:4" ht="60.65" customHeight="1">
      <c r="A81" s="31" t="s">
        <v>108</v>
      </c>
      <c r="B81" s="14" t="s">
        <v>7</v>
      </c>
      <c r="C81" s="22">
        <v>1236.5</v>
      </c>
      <c r="D81" s="22">
        <v>1236.5</v>
      </c>
    </row>
    <row r="82" spans="1:4" ht="81.650000000000006" customHeight="1">
      <c r="A82" s="31" t="s">
        <v>109</v>
      </c>
      <c r="B82" s="8" t="s">
        <v>53</v>
      </c>
      <c r="C82" s="22">
        <v>80.2</v>
      </c>
      <c r="D82" s="22">
        <v>80.2</v>
      </c>
    </row>
    <row r="83" spans="1:4" ht="48.65" customHeight="1">
      <c r="A83" s="29" t="s">
        <v>110</v>
      </c>
      <c r="B83" s="5" t="s">
        <v>14</v>
      </c>
      <c r="C83" s="22">
        <f>C85+C86+C87+C88+C89+C90+C91+C92+C93</f>
        <v>189413.4</v>
      </c>
      <c r="D83" s="22">
        <f>D85+D86+D87+D88+D89+D90+D91+D92+D93</f>
        <v>187650.87175000002</v>
      </c>
    </row>
    <row r="84" spans="1:4">
      <c r="A84" s="29"/>
      <c r="B84" s="12" t="s">
        <v>3</v>
      </c>
      <c r="C84" s="22"/>
      <c r="D84" s="22"/>
    </row>
    <row r="85" spans="1:4" ht="47" customHeight="1">
      <c r="A85" s="29"/>
      <c r="B85" s="5" t="s">
        <v>8</v>
      </c>
      <c r="C85" s="22">
        <v>782.4</v>
      </c>
      <c r="D85" s="22">
        <v>782.4</v>
      </c>
    </row>
    <row r="86" spans="1:4" ht="268.25" customHeight="1">
      <c r="A86" s="29"/>
      <c r="B86" s="5" t="s">
        <v>50</v>
      </c>
      <c r="C86" s="22">
        <v>139125</v>
      </c>
      <c r="D86" s="22">
        <v>139125</v>
      </c>
    </row>
    <row r="87" spans="1:4" ht="75" customHeight="1">
      <c r="A87" s="29"/>
      <c r="B87" s="5" t="s">
        <v>41</v>
      </c>
      <c r="C87" s="22">
        <v>20859</v>
      </c>
      <c r="D87" s="22">
        <v>20854.020069999999</v>
      </c>
    </row>
    <row r="88" spans="1:4" ht="79.25" customHeight="1">
      <c r="A88" s="29"/>
      <c r="B88" s="5" t="s">
        <v>42</v>
      </c>
      <c r="C88" s="22">
        <v>736</v>
      </c>
      <c r="D88" s="22">
        <v>736</v>
      </c>
    </row>
    <row r="89" spans="1:4" ht="55.25" customHeight="1">
      <c r="A89" s="29"/>
      <c r="B89" s="5" t="s">
        <v>15</v>
      </c>
      <c r="C89" s="22">
        <v>224</v>
      </c>
      <c r="D89" s="22">
        <v>224</v>
      </c>
    </row>
    <row r="90" spans="1:4" ht="76.25" customHeight="1">
      <c r="A90" s="29"/>
      <c r="B90" s="5" t="s">
        <v>43</v>
      </c>
      <c r="C90" s="22">
        <v>1731</v>
      </c>
      <c r="D90" s="22">
        <v>1226.57664</v>
      </c>
    </row>
    <row r="91" spans="1:4" ht="113" customHeight="1">
      <c r="A91" s="31"/>
      <c r="B91" s="5" t="s">
        <v>44</v>
      </c>
      <c r="C91" s="22">
        <v>2377</v>
      </c>
      <c r="D91" s="22">
        <v>1689.604</v>
      </c>
    </row>
    <row r="92" spans="1:4" ht="56.4" customHeight="1">
      <c r="A92" s="31"/>
      <c r="B92" s="11" t="s">
        <v>39</v>
      </c>
      <c r="C92" s="22">
        <v>77</v>
      </c>
      <c r="D92" s="22">
        <v>8.2379999999999995</v>
      </c>
    </row>
    <row r="93" spans="1:4" ht="67.25" customHeight="1">
      <c r="A93" s="20"/>
      <c r="B93" s="8" t="s">
        <v>54</v>
      </c>
      <c r="C93" s="22">
        <v>23502</v>
      </c>
      <c r="D93" s="22">
        <v>23005.033039999998</v>
      </c>
    </row>
    <row r="94" spans="1:4" ht="148.25" customHeight="1">
      <c r="A94" s="31" t="s">
        <v>111</v>
      </c>
      <c r="B94" s="11" t="s">
        <v>77</v>
      </c>
      <c r="C94" s="22">
        <v>2318.5439999999999</v>
      </c>
      <c r="D94" s="22">
        <v>2318.5439999999999</v>
      </c>
    </row>
    <row r="95" spans="1:4" ht="15.75" customHeight="1">
      <c r="A95" s="29" t="s">
        <v>112</v>
      </c>
      <c r="B95" s="5" t="s">
        <v>9</v>
      </c>
      <c r="C95" s="22">
        <f>C97+C101</f>
        <v>2617.4</v>
      </c>
      <c r="D95" s="22">
        <f>D97+D101</f>
        <v>1081.7</v>
      </c>
    </row>
    <row r="96" spans="1:4" ht="14.25" customHeight="1">
      <c r="A96" s="29"/>
      <c r="B96" s="5" t="s">
        <v>3</v>
      </c>
      <c r="C96" s="22"/>
      <c r="D96" s="22"/>
    </row>
    <row r="97" spans="1:4" ht="94.25" customHeight="1">
      <c r="A97" s="29" t="s">
        <v>113</v>
      </c>
      <c r="B97" s="5" t="s">
        <v>17</v>
      </c>
      <c r="C97" s="22">
        <f>C99+C100</f>
        <v>2549.4</v>
      </c>
      <c r="D97" s="22">
        <f>D99+D100</f>
        <v>1013.7</v>
      </c>
    </row>
    <row r="98" spans="1:4" ht="12" customHeight="1">
      <c r="A98" s="29"/>
      <c r="B98" s="5" t="s">
        <v>31</v>
      </c>
      <c r="C98" s="22"/>
      <c r="D98" s="22"/>
    </row>
    <row r="99" spans="1:4" ht="16.5" customHeight="1">
      <c r="A99" s="29"/>
      <c r="B99" s="5" t="s">
        <v>36</v>
      </c>
      <c r="C99" s="22">
        <v>1000</v>
      </c>
      <c r="D99" s="22">
        <v>0</v>
      </c>
    </row>
    <row r="100" spans="1:4" ht="30.65" customHeight="1">
      <c r="A100" s="29"/>
      <c r="B100" s="5" t="s">
        <v>38</v>
      </c>
      <c r="C100" s="22">
        <v>1549.4</v>
      </c>
      <c r="D100" s="22">
        <v>1013.7</v>
      </c>
    </row>
    <row r="101" spans="1:4" ht="48.75" customHeight="1">
      <c r="A101" s="29" t="s">
        <v>125</v>
      </c>
      <c r="B101" s="5" t="s">
        <v>126</v>
      </c>
      <c r="C101" s="22">
        <v>68</v>
      </c>
      <c r="D101" s="22">
        <v>68</v>
      </c>
    </row>
    <row r="102" spans="1:4" ht="20.399999999999999" customHeight="1">
      <c r="A102" s="29"/>
      <c r="B102" s="15" t="s">
        <v>134</v>
      </c>
      <c r="C102" s="22">
        <f>C34+C36</f>
        <v>436243.29506000003</v>
      </c>
      <c r="D102" s="22">
        <f>D34+D36</f>
        <v>428147.72598000005</v>
      </c>
    </row>
    <row r="103" spans="1:4" ht="44.4" customHeight="1">
      <c r="A103" s="32" t="s">
        <v>114</v>
      </c>
      <c r="B103" s="16" t="s">
        <v>51</v>
      </c>
      <c r="C103" s="22">
        <v>-6063.9717700000001</v>
      </c>
      <c r="D103" s="22">
        <v>-6087.5062399999997</v>
      </c>
    </row>
    <row r="104" spans="1:4" ht="31.25" customHeight="1">
      <c r="A104" s="20"/>
      <c r="B104" s="15" t="s">
        <v>10</v>
      </c>
      <c r="C104" s="35">
        <f>C102+C103</f>
        <v>430179.32329000003</v>
      </c>
      <c r="D104" s="35">
        <f>D102+D103</f>
        <v>422060.21974000003</v>
      </c>
    </row>
    <row r="105" spans="1:4" s="4" customFormat="1">
      <c r="A105" s="41"/>
      <c r="B105" s="18"/>
      <c r="C105" s="38"/>
      <c r="D105" s="39"/>
    </row>
    <row r="106" spans="1:4" s="4" customFormat="1">
      <c r="A106" s="41"/>
      <c r="B106" s="18"/>
      <c r="C106" s="38"/>
      <c r="D106" s="39"/>
    </row>
    <row r="107" spans="1:4" s="4" customFormat="1">
      <c r="A107" s="41"/>
      <c r="B107" s="18"/>
      <c r="C107" s="38"/>
      <c r="D107" s="39"/>
    </row>
    <row r="108" spans="1:4" s="4" customFormat="1">
      <c r="A108" s="41"/>
      <c r="B108" s="18"/>
      <c r="C108" s="38"/>
      <c r="D108" s="39"/>
    </row>
    <row r="109" spans="1:4" s="4" customFormat="1">
      <c r="A109" s="41"/>
      <c r="B109" s="18"/>
      <c r="C109" s="38"/>
      <c r="D109" s="39"/>
    </row>
    <row r="110" spans="1:4" s="4" customFormat="1">
      <c r="A110" s="41"/>
      <c r="B110" s="18"/>
      <c r="C110" s="38"/>
      <c r="D110" s="39"/>
    </row>
    <row r="111" spans="1:4" s="4" customFormat="1">
      <c r="A111" s="41"/>
      <c r="B111" s="18"/>
      <c r="C111" s="38"/>
      <c r="D111" s="39"/>
    </row>
    <row r="112" spans="1:4" s="4" customFormat="1">
      <c r="A112" s="41"/>
      <c r="B112" s="18"/>
      <c r="C112" s="38"/>
      <c r="D112" s="39"/>
    </row>
  </sheetData>
  <mergeCells count="8">
    <mergeCell ref="C1:D3"/>
    <mergeCell ref="D6:D7"/>
    <mergeCell ref="A61:A63"/>
    <mergeCell ref="A6:A7"/>
    <mergeCell ref="B6:B7"/>
    <mergeCell ref="A4:B4"/>
    <mergeCell ref="C6:C7"/>
    <mergeCell ref="A55:A56"/>
  </mergeCells>
  <phoneticPr fontId="0" type="noConversion"/>
  <pageMargins left="0.11811023622047245" right="0" top="0.15748031496062992" bottom="0.15748031496062992" header="0" footer="0"/>
  <pageSetup paperSize="9" orientation="portrait" horizontalDpi="300" verticalDpi="300" r:id="rId1"/>
  <rowBreaks count="1" manualBreakCount="1"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Елена</cp:lastModifiedBy>
  <cp:lastPrinted>2019-03-15T03:16:13Z</cp:lastPrinted>
  <dcterms:created xsi:type="dcterms:W3CDTF">2008-11-13T03:36:10Z</dcterms:created>
  <dcterms:modified xsi:type="dcterms:W3CDTF">2019-03-27T03:52:29Z</dcterms:modified>
</cp:coreProperties>
</file>